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orangecountync-my.sharepoint.com/personal/tstancil_orangecountync_gov/Documents/!O_Drive_Migration/Opioid Settlement/"/>
    </mc:Choice>
  </mc:AlternateContent>
  <xr:revisionPtr revIDLastSave="5" documentId="13_ncr:1_{6EDBBEAE-E051-492E-A005-5264E1A8172B}" xr6:coauthVersionLast="47" xr6:coauthVersionMax="47" xr10:uidLastSave="{19C61A89-CBBF-4FE4-AAB9-979C0D0DA064}"/>
  <bookViews>
    <workbookView xWindow="-110" yWindow="-110" windowWidth="19420" windowHeight="10420" xr2:uid="{E64C18D0-18B3-CB4A-BC4A-5441C5F62614}"/>
  </bookViews>
  <sheets>
    <sheet name="Instructions" sheetId="9" r:id="rId1"/>
    <sheet name="Overall - Budget" sheetId="10" r:id="rId2"/>
    <sheet name="Narrative" sheetId="3" r:id="rId3"/>
    <sheet name="PersonnelDetail" sheetId="4" r:id="rId4"/>
    <sheet name="OperationsDetail" sheetId="5" r:id="rId5"/>
  </sheets>
  <definedNames>
    <definedName name="_xlnm.Print_Area" localSheetId="2">Narrative!$A$1:$T$20</definedName>
    <definedName name="_xlnm.Print_Area" localSheetId="4">OperationsDetail!$A$1:$I$57</definedName>
    <definedName name="_xlnm.Print_Area" localSheetId="3">PersonnelDetail!$A$1:$J$51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0" l="1"/>
  <c r="D13" i="10"/>
  <c r="K13" i="10" s="1"/>
  <c r="I31" i="10"/>
  <c r="F31" i="10"/>
  <c r="C31" i="10"/>
  <c r="J30" i="10"/>
  <c r="G30" i="10"/>
  <c r="D30" i="10"/>
  <c r="K30" i="10" s="1"/>
  <c r="J29" i="10"/>
  <c r="K29" i="10" s="1"/>
  <c r="G29" i="10"/>
  <c r="D29" i="10"/>
  <c r="J28" i="10"/>
  <c r="G28" i="10"/>
  <c r="D28" i="10"/>
  <c r="J27" i="10"/>
  <c r="G27" i="10"/>
  <c r="D27" i="10"/>
  <c r="J26" i="10"/>
  <c r="G26" i="10"/>
  <c r="D26" i="10"/>
  <c r="J23" i="10"/>
  <c r="H23" i="10"/>
  <c r="E23" i="10"/>
  <c r="G23" i="10" s="1"/>
  <c r="J18" i="10"/>
  <c r="I18" i="10"/>
  <c r="H18" i="10"/>
  <c r="F18" i="10"/>
  <c r="E18" i="10"/>
  <c r="C18" i="10"/>
  <c r="B18" i="10"/>
  <c r="K17" i="10"/>
  <c r="J17" i="10"/>
  <c r="G17" i="10"/>
  <c r="D17" i="10"/>
  <c r="J16" i="10"/>
  <c r="G16" i="10"/>
  <c r="D16" i="10"/>
  <c r="K16" i="10" s="1"/>
  <c r="K15" i="10"/>
  <c r="J15" i="10"/>
  <c r="G15" i="10"/>
  <c r="D15" i="10"/>
  <c r="J14" i="10"/>
  <c r="G14" i="10"/>
  <c r="D14" i="10"/>
  <c r="K14" i="10" s="1"/>
  <c r="J13" i="10"/>
  <c r="G13" i="10"/>
  <c r="J12" i="10"/>
  <c r="G12" i="10"/>
  <c r="G18" i="10" s="1"/>
  <c r="K28" i="10" l="1"/>
  <c r="K26" i="10"/>
  <c r="K27" i="10"/>
  <c r="K12" i="10"/>
  <c r="K18" i="10" s="1"/>
  <c r="F49" i="5"/>
  <c r="F50" i="5"/>
  <c r="F36" i="5"/>
  <c r="F37" i="5"/>
  <c r="F32" i="5"/>
  <c r="F33" i="5"/>
  <c r="F25" i="5"/>
  <c r="F26" i="5"/>
  <c r="F27" i="5"/>
  <c r="F28" i="5"/>
  <c r="B4" i="5"/>
  <c r="B3" i="5"/>
  <c r="B5" i="4"/>
  <c r="B4" i="4"/>
  <c r="B3" i="3"/>
  <c r="B2" i="3"/>
  <c r="E56" i="5"/>
  <c r="H24" i="10" s="1"/>
  <c r="J24" i="10" s="1"/>
  <c r="J31" i="10" s="1"/>
  <c r="D56" i="5"/>
  <c r="E24" i="10" s="1"/>
  <c r="G24" i="10" s="1"/>
  <c r="G31" i="10" s="1"/>
  <c r="C56" i="5"/>
  <c r="B24" i="10" s="1"/>
  <c r="D24" i="10" s="1"/>
  <c r="F55" i="5"/>
  <c r="F54" i="5"/>
  <c r="F53" i="5"/>
  <c r="F51" i="5"/>
  <c r="F48" i="5"/>
  <c r="F46" i="5"/>
  <c r="F45" i="5"/>
  <c r="F44" i="5"/>
  <c r="F42" i="5"/>
  <c r="F41" i="5"/>
  <c r="F40" i="5"/>
  <c r="F38" i="5"/>
  <c r="F35" i="5"/>
  <c r="F31" i="5"/>
  <c r="F29" i="5"/>
  <c r="F23" i="5"/>
  <c r="F21" i="5"/>
  <c r="F20" i="5"/>
  <c r="F19" i="5"/>
  <c r="F18" i="5"/>
  <c r="F17" i="5"/>
  <c r="F15" i="5"/>
  <c r="F14" i="5"/>
  <c r="F13" i="5"/>
  <c r="F12" i="5"/>
  <c r="F11" i="5"/>
  <c r="F10" i="5"/>
  <c r="B44" i="4"/>
  <c r="H44" i="4" s="1"/>
  <c r="A44" i="4"/>
  <c r="B43" i="4"/>
  <c r="I43" i="4" s="1"/>
  <c r="A43" i="4"/>
  <c r="B42" i="4"/>
  <c r="H42" i="4" s="1"/>
  <c r="A42" i="4"/>
  <c r="B41" i="4"/>
  <c r="I41" i="4" s="1"/>
  <c r="A41" i="4"/>
  <c r="B40" i="4"/>
  <c r="I40" i="4" s="1"/>
  <c r="A40" i="4"/>
  <c r="B39" i="4"/>
  <c r="H39" i="4" s="1"/>
  <c r="A39" i="4"/>
  <c r="B38" i="4"/>
  <c r="H38" i="4" s="1"/>
  <c r="A38" i="4"/>
  <c r="B37" i="4"/>
  <c r="I37" i="4" s="1"/>
  <c r="A37" i="4"/>
  <c r="B36" i="4"/>
  <c r="I36" i="4" s="1"/>
  <c r="A36" i="4"/>
  <c r="B35" i="4"/>
  <c r="I35" i="4" s="1"/>
  <c r="A35" i="4"/>
  <c r="A34" i="4"/>
  <c r="B33" i="4"/>
  <c r="H33" i="4" s="1"/>
  <c r="A33" i="4"/>
  <c r="A32" i="4"/>
  <c r="I23" i="4"/>
  <c r="C23" i="4"/>
  <c r="I22" i="4"/>
  <c r="C22" i="4"/>
  <c r="I21" i="4"/>
  <c r="C21" i="4"/>
  <c r="I20" i="4"/>
  <c r="C20" i="4"/>
  <c r="I19" i="4"/>
  <c r="C19" i="4"/>
  <c r="I18" i="4"/>
  <c r="C18" i="4"/>
  <c r="I17" i="4"/>
  <c r="C17" i="4"/>
  <c r="I16" i="4"/>
  <c r="C16" i="4"/>
  <c r="I15" i="4"/>
  <c r="C15" i="4"/>
  <c r="I14" i="4"/>
  <c r="C14" i="4"/>
  <c r="C13" i="4"/>
  <c r="B34" i="4" s="1"/>
  <c r="I34" i="4" s="1"/>
  <c r="I12" i="4"/>
  <c r="C12" i="4"/>
  <c r="C11" i="4"/>
  <c r="I11" i="4" s="1"/>
  <c r="K24" i="10" l="1"/>
  <c r="E31" i="10"/>
  <c r="H31" i="10"/>
  <c r="H37" i="4"/>
  <c r="B32" i="4"/>
  <c r="H32" i="4" s="1"/>
  <c r="I13" i="4"/>
  <c r="I25" i="4" s="1"/>
  <c r="I38" i="4"/>
  <c r="I39" i="4"/>
  <c r="I42" i="4"/>
  <c r="I33" i="4"/>
  <c r="I44" i="4"/>
  <c r="H34" i="4"/>
  <c r="F56" i="5"/>
  <c r="H35" i="4"/>
  <c r="H40" i="4"/>
  <c r="H43" i="4"/>
  <c r="H36" i="4"/>
  <c r="H41" i="4"/>
  <c r="I32" i="4" l="1"/>
  <c r="I46" i="4" s="1"/>
  <c r="I50" i="4" s="1"/>
  <c r="B23" i="10" s="1"/>
  <c r="B31" i="10" l="1"/>
  <c r="D23" i="10"/>
  <c r="D31" i="10" l="1"/>
  <c r="K23" i="10"/>
  <c r="K31" i="10" s="1"/>
</calcChain>
</file>

<file path=xl/sharedStrings.xml><?xml version="1.0" encoding="utf-8"?>
<sst xmlns="http://schemas.openxmlformats.org/spreadsheetml/2006/main" count="151" uniqueCount="95">
  <si>
    <t>Year</t>
  </si>
  <si>
    <t>Total Program Revenue Budget</t>
  </si>
  <si>
    <t>Revenues:</t>
  </si>
  <si>
    <t>Other Funding Sources</t>
  </si>
  <si>
    <t>Total</t>
  </si>
  <si>
    <t>Total Revenues:</t>
  </si>
  <si>
    <t>Total Program Expense Budget</t>
  </si>
  <si>
    <t xml:space="preserve">Other Funding Sources </t>
  </si>
  <si>
    <t>Capital</t>
  </si>
  <si>
    <t>Budget Narrative</t>
  </si>
  <si>
    <t>Agency</t>
  </si>
  <si>
    <t>Proposed Program Title</t>
  </si>
  <si>
    <t>Other</t>
  </si>
  <si>
    <t>Annual Personnel Detail</t>
  </si>
  <si>
    <t>Costs are assumed to stay at the same level across project years. If you anticipate variability in personnel costs over time, enter the average anticipated costs across all years and describe anticipated variability in the narrative cell (row 25).</t>
  </si>
  <si>
    <t>Organization Name</t>
  </si>
  <si>
    <t>Project Title</t>
  </si>
  <si>
    <t>Hourly Rate
(dollars per hour)</t>
  </si>
  <si>
    <t>Annual Rate</t>
  </si>
  <si>
    <t>OR</t>
  </si>
  <si>
    <r>
      <t xml:space="preserve">Annual Salary
</t>
    </r>
    <r>
      <rPr>
        <b/>
        <sz val="10"/>
        <color indexed="10"/>
        <rFont val="Arial"/>
        <family val="2"/>
      </rPr>
      <t>if using hourly rate, do NOT enter a salary</t>
    </r>
  </si>
  <si>
    <t>Months Worked on this Project</t>
  </si>
  <si>
    <t>Percent of Time Worked on this Project %</t>
  </si>
  <si>
    <t>Do not use
this column</t>
  </si>
  <si>
    <t>Budgeted Amount
(Prorated)</t>
  </si>
  <si>
    <t>Enter title in this cell</t>
  </si>
  <si>
    <t>or</t>
  </si>
  <si>
    <t>(For more staff, copy a row above, then insert the copied cell.)</t>
  </si>
  <si>
    <t>Salary Subtotal</t>
  </si>
  <si>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</si>
  <si>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</si>
  <si>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</si>
  <si>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</si>
  <si>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</si>
  <si>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</si>
  <si>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</si>
  <si>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</si>
  <si>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6.2% x salary (up to $160,200) + 1.45% x salary (no limit)</t>
  </si>
  <si>
    <t>Fringe Subtotal</t>
  </si>
  <si>
    <t>Operating Expenses</t>
  </si>
  <si>
    <t>Line Item</t>
  </si>
  <si>
    <t>Year 1 amount</t>
  </si>
  <si>
    <t>Year 2 amount</t>
  </si>
  <si>
    <t>Year 3 amount</t>
  </si>
  <si>
    <t>Justification: detail calculations for line item for each year. Descriptions for purpose of line items should be detailed in the "Narrative" sheet.</t>
  </si>
  <si>
    <t>Example: Communications</t>
  </si>
  <si>
    <t>Example: Office</t>
  </si>
  <si>
    <t>Travel</t>
  </si>
  <si>
    <t>Lodging</t>
  </si>
  <si>
    <t>Airfare</t>
  </si>
  <si>
    <t>Mileage</t>
  </si>
  <si>
    <t>Meals</t>
  </si>
  <si>
    <t>Ground transportation</t>
  </si>
  <si>
    <t>Parking</t>
  </si>
  <si>
    <t>Rent</t>
  </si>
  <si>
    <t>Example: Office space</t>
  </si>
  <si>
    <t>Example: Equipment</t>
  </si>
  <si>
    <t>Utilities</t>
  </si>
  <si>
    <t>Media/Communications</t>
  </si>
  <si>
    <t>Professional Services</t>
  </si>
  <si>
    <t>Example: Audit services</t>
  </si>
  <si>
    <t>Example: IT</t>
  </si>
  <si>
    <t>Complete this form such that amounts for County Opioid Settlement Funds are shown when entering line item detail.  Add rows as needed. Enter information in yellow shaded cells only.</t>
  </si>
  <si>
    <t>Subcontractor 1 name</t>
  </si>
  <si>
    <t>Subcontractor 2 name</t>
  </si>
  <si>
    <t>Subcontractor 3 name</t>
  </si>
  <si>
    <t>Overall Program Budget</t>
  </si>
  <si>
    <t>Total annual personnel</t>
  </si>
  <si>
    <t>Expenses:</t>
  </si>
  <si>
    <t>Total Expenses:</t>
  </si>
  <si>
    <t>Project Period Total</t>
  </si>
  <si>
    <t>Subcontractor Services:</t>
  </si>
  <si>
    <t>Operations Expenses:</t>
  </si>
  <si>
    <t>Personnel and Benefits:</t>
  </si>
  <si>
    <t>Narrative - enter in pink area brief description, name, and duties on this project for each staff listed above.</t>
  </si>
  <si>
    <t>Narrative - enter in pink area all calculations you used to determine amounts for fringe benefits.</t>
  </si>
  <si>
    <t>Example: $1,000 total monthly rent * 100 sq ft/1,000 sq feet total of office space used for this project * 12 months = $1,200 per year. Costs anticipated to be the same across all 3 project years</t>
  </si>
  <si>
    <t>Complete this form for all revenue sources, as well as expense sources other than Opioid Settlement funds. Figures for expenses using Opioid Settlement funds will automatically populate from detail tabs of spreadsheet, except for the administrative/indirect cost line item, which should be filled out in this tab. Add rows as needed. Enter information in yellow shaded cells only.</t>
  </si>
  <si>
    <t>Opioid Settlement Funds</t>
  </si>
  <si>
    <t>Opioid Settlement Strategies RFA</t>
  </si>
  <si>
    <t>Administrative Costs</t>
  </si>
  <si>
    <r>
      <t xml:space="preserve">Complete this form such that amounts for Opioid Settlement funds are shown when entering line item detail.  Add rows as needed.
Enter information in yellow and pink shaded cells only.  </t>
    </r>
    <r>
      <rPr>
        <b/>
        <u/>
        <sz val="12"/>
        <rFont val="Arial"/>
        <family val="2"/>
      </rPr>
      <t>Do NOT enter anything in blue shaded cells.</t>
    </r>
    <r>
      <rPr>
        <b/>
        <sz val="12"/>
        <rFont val="Arial"/>
        <family val="2"/>
      </rPr>
      <t xml:space="preserve">  The blue cells contain formulas that are NOT to be overridden.</t>
    </r>
  </si>
  <si>
    <t>Use the Salary Section to fill out the Salary Detail Worksheet.</t>
  </si>
  <si>
    <t>Use the Fringe Section to fill out the Contractor's Fringe Benefits</t>
  </si>
  <si>
    <t>Orange County Opioid Settlement Funding</t>
  </si>
  <si>
    <r>
      <rPr>
        <sz val="16"/>
        <rFont val="Calibri"/>
        <family val="2"/>
        <scheme val="minor"/>
      </rPr>
      <t>Orange</t>
    </r>
    <r>
      <rPr>
        <b/>
        <sz val="16"/>
        <color rgb="FFFF0000"/>
        <rFont val="Calibri (Body)"/>
      </rPr>
      <t xml:space="preserve"> </t>
    </r>
    <r>
      <rPr>
        <sz val="16"/>
        <color theme="1"/>
        <rFont val="Calibri"/>
        <family val="2"/>
        <scheme val="minor"/>
      </rPr>
      <t>County Opioid Settlement Funds RFA Budget Worksheet</t>
    </r>
    <r>
      <rPr>
        <sz val="12"/>
        <color theme="1"/>
        <rFont val="Calibri"/>
        <family val="2"/>
        <scheme val="minor"/>
      </rPr>
      <t xml:space="preserve">
</t>
    </r>
    <r>
      <rPr>
        <b/>
        <u/>
        <sz val="14"/>
        <color theme="1"/>
        <rFont val="Calibri (Body)"/>
      </rPr>
      <t>Instructions</t>
    </r>
    <r>
      <rPr>
        <b/>
        <sz val="12"/>
        <color theme="1"/>
        <rFont val="Calibri"/>
        <family val="2"/>
        <scheme val="minor"/>
      </rPr>
      <t xml:space="preserve">:
</t>
    </r>
    <r>
      <rPr>
        <sz val="12"/>
        <color theme="1"/>
        <rFont val="Calibri"/>
        <family val="2"/>
        <scheme val="minor"/>
      </rPr>
      <t xml:space="preserve">
Across all tabs of this worksheet, you will </t>
    </r>
    <r>
      <rPr>
        <b/>
        <u/>
        <sz val="12"/>
        <color theme="1"/>
        <rFont val="Calibri (Body)"/>
      </rPr>
      <t>only</t>
    </r>
    <r>
      <rPr>
        <sz val="12"/>
        <color theme="1"/>
        <rFont val="Calibri"/>
        <family val="2"/>
        <scheme val="minor"/>
      </rPr>
      <t xml:space="preserve"> fill in information in cells highlighted yellow or pink. Other cells contain formulas and are locked, so do not attempt to edit them.
1. </t>
    </r>
    <r>
      <rPr>
        <b/>
        <sz val="12"/>
        <color theme="1"/>
        <rFont val="Calibri"/>
        <family val="2"/>
        <scheme val="minor"/>
      </rPr>
      <t xml:space="preserve">Budget amounts: </t>
    </r>
    <r>
      <rPr>
        <sz val="12"/>
        <color theme="1"/>
        <rFont val="Calibri"/>
        <family val="2"/>
        <scheme val="minor"/>
      </rPr>
      <t xml:space="preserve">Enter your agency's name and the title of the project you are proposing at the top of  the "Overall-Budget" sheet. Then, we suggest starting with the "PersonnelDetail" and "OperationsDetail" tabs. If you are planning to subcontract any work to another organization or entity, fill out a </t>
    </r>
    <r>
      <rPr>
        <b/>
        <sz val="12"/>
        <color theme="1"/>
        <rFont val="Calibri"/>
        <family val="2"/>
        <scheme val="minor"/>
      </rPr>
      <t xml:space="preserve">separate subcontractor detail sheet for each subcontractor.
2. Narrative: </t>
    </r>
    <r>
      <rPr>
        <sz val="12"/>
        <color theme="1"/>
        <rFont val="Calibri"/>
        <family val="2"/>
        <scheme val="minor"/>
      </rPr>
      <t>most line items include a column for justifications/narratives. In these line item justifications, please write specific calculations for any amounts you proposed. For example, if you enter $1,200 for each project year for Office Space under the "Rent" category of the "OperationsDetail" sheet, the justification in that line item should include the following level of detail: "</t>
    </r>
    <r>
      <rPr>
        <i/>
        <sz val="12"/>
        <color theme="1"/>
        <rFont val="Calibri"/>
        <family val="2"/>
        <scheme val="minor"/>
      </rPr>
      <t>$1,000 total monthly rent * 100 sq ft/1,000 sq feet total of office space used for this project * 12 months = $1,200 per year. Costs anticipated to be the same across all 3 project years.</t>
    </r>
    <r>
      <rPr>
        <sz val="12"/>
        <color theme="1"/>
        <rFont val="Calibri"/>
        <family val="2"/>
        <scheme val="minor"/>
      </rPr>
      <t xml:space="preserve">"
Then, in the "Narrative" tab of the worksheet, you should add descriptive narrative for why each cost is necessary, e.g., what supplies will be used for, where and why staff will travel, etc.
</t>
    </r>
    <r>
      <rPr>
        <b/>
        <sz val="12"/>
        <color theme="1"/>
        <rFont val="Calibri"/>
        <family val="2"/>
        <scheme val="minor"/>
      </rPr>
      <t>3. Overall budget:</t>
    </r>
    <r>
      <rPr>
        <sz val="12"/>
        <color theme="1"/>
        <rFont val="Calibri"/>
        <family val="2"/>
        <scheme val="minor"/>
      </rPr>
      <t xml:space="preserve"> Finally, we suggest filling out any missing information in the "Overall-Budget" tab. </t>
    </r>
    <r>
      <rPr>
        <b/>
        <sz val="12"/>
        <color theme="1"/>
        <rFont val="Calibri"/>
        <family val="2"/>
        <scheme val="minor"/>
      </rPr>
      <t xml:space="preserve">Indirect or "overhead" costs are NOT allowed under the NC MOA. </t>
    </r>
    <r>
      <rPr>
        <sz val="12"/>
        <color theme="1"/>
        <rFont val="Calibri"/>
        <family val="2"/>
        <scheme val="minor"/>
      </rPr>
      <t xml:space="preserve">
The "Overall-Budget" tab also includes room for you to note any revenue and/or expenses related to this project that will come from other funding sources. It is </t>
    </r>
    <r>
      <rPr>
        <b/>
        <u/>
        <sz val="12"/>
        <color theme="1"/>
        <rFont val="Calibri (Body)"/>
      </rPr>
      <t>not</t>
    </r>
    <r>
      <rPr>
        <sz val="12"/>
        <color theme="1"/>
        <rFont val="Calibri"/>
        <family val="2"/>
        <scheme val="minor"/>
      </rPr>
      <t xml:space="preserve"> required that you have other funding sources contributing to this project (i.e., "matching funds").
</t>
    </r>
    <r>
      <rPr>
        <b/>
        <u/>
        <sz val="14"/>
        <color theme="1"/>
        <rFont val="Calibri (Body)"/>
      </rPr>
      <t>Questions:</t>
    </r>
    <r>
      <rPr>
        <b/>
        <u/>
        <sz val="12"/>
        <color theme="1"/>
        <rFont val="Calibri (Body)"/>
      </rPr>
      <t xml:space="preserve">
</t>
    </r>
    <r>
      <rPr>
        <sz val="12"/>
        <color theme="1"/>
        <rFont val="Calibri (Body)"/>
      </rPr>
      <t>If you have any questions about this worksheet, please contact Tonya Stancil at tstancil@orangecountync.gov or (919) 245-2429.</t>
    </r>
  </si>
  <si>
    <t>Direct Personnel and Fringe Benefits</t>
  </si>
  <si>
    <t>Other Direct Costs (Non-Personnel)</t>
  </si>
  <si>
    <t>Subcontractor/Consultant Services</t>
  </si>
  <si>
    <t>Supplies and Materials (Incentives, office needs, harm reduction materials, etc)</t>
  </si>
  <si>
    <t>Equipment (Cell Phone expenses, etc)</t>
  </si>
  <si>
    <t>Staff development/Training</t>
  </si>
  <si>
    <t>Training expenses</t>
  </si>
  <si>
    <r>
      <t>PERSONNEL - SALARY</t>
    </r>
    <r>
      <rPr>
        <sz val="10"/>
        <rFont val="Arial"/>
        <family val="2"/>
      </rPr>
      <t xml:space="preserve"> </t>
    </r>
    <r>
      <rPr>
        <sz val="8"/>
        <rFont val="Arial"/>
        <family val="2"/>
      </rPr>
      <t>(Provide the total annual amounts for each person listed (all should be employees of organization).  Please enter the name of the position, not the name of the employee.  The formula in the last column will calculate the prorated amount attributed to the contract.)</t>
    </r>
  </si>
  <si>
    <r>
      <t>PERSONNEL - FRINGE BENEFITS</t>
    </r>
    <r>
      <rPr>
        <sz val="10"/>
        <rFont val="Arial"/>
        <family val="2"/>
      </rPr>
      <t xml:space="preserve"> </t>
    </r>
    <r>
      <rPr>
        <sz val="8"/>
        <rFont val="Arial"/>
        <family val="2"/>
      </rPr>
      <t>(Provide the total ANNUAL amounts for each person listed, named by position title.  The formula in the last column will calculate the prorated amount attributed to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</si>
</sst>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s>
  <fonts count="30">
    <font>
      <sz val="12"/>
      <color theme="1"/>
      <name val="Calibri"/>
      <family val="2"/>
      <scheme val="minor"/>
    </font>
    <font>
      <sz val="12"/>
      <color theme="1"/>
      <name val="Calibri"/>
      <family val="2"/>
      <scheme val="minor"/>
    </font>
    <font>
      <b/>
      <sz val="12"/>
      <color theme="1"/>
      <name val="Calibri"/>
      <family val="2"/>
      <scheme val="minor"/>
    </font>
    <font>
      <b/>
      <sz val="14"/>
      <color theme="1"/>
      <name val="Arial"/>
      <family val="2"/>
    </font>
    <font>
      <sz val="10"/>
      <color theme="1"/>
      <name val="Arial"/>
      <family val="2"/>
    </font>
    <font>
      <b/>
      <sz val="10"/>
      <color theme="1"/>
      <name val="Arial"/>
      <family val="2"/>
    </font>
    <font>
      <b/>
      <sz val="18"/>
      <color theme="1"/>
      <name val="Calibri"/>
      <family val="2"/>
      <scheme val="minor"/>
    </font>
    <font>
      <b/>
      <sz val="12"/>
      <name val="Arial"/>
      <family val="2"/>
    </font>
    <font>
      <b/>
      <sz val="12"/>
      <color indexed="10"/>
      <name val="Arial"/>
      <family val="2"/>
    </font>
    <font>
      <sz val="10"/>
      <name val="Arial"/>
      <family val="2"/>
    </font>
    <font>
      <sz val="8"/>
      <name val="Arial"/>
      <family val="2"/>
    </font>
    <font>
      <b/>
      <sz val="10"/>
      <name val="Arial"/>
      <family val="2"/>
    </font>
    <font>
      <b/>
      <sz val="12"/>
      <color indexed="9"/>
      <name val="Arial"/>
      <family val="2"/>
    </font>
    <font>
      <b/>
      <sz val="16"/>
      <name val="Arial"/>
      <family val="2"/>
    </font>
    <font>
      <b/>
      <sz val="10"/>
      <color indexed="10"/>
      <name val="Arial"/>
      <family val="2"/>
    </font>
    <font>
      <sz val="9"/>
      <name val="Arial Black"/>
      <family val="2"/>
    </font>
    <font>
      <sz val="9"/>
      <name val="Arial"/>
      <family val="2"/>
    </font>
    <font>
      <b/>
      <sz val="11"/>
      <color theme="1"/>
      <name val="Calibri"/>
      <family val="2"/>
      <scheme val="minor"/>
    </font>
    <font>
      <i/>
      <sz val="11"/>
      <color theme="1"/>
      <name val="Calibri"/>
      <family val="2"/>
      <scheme val="minor"/>
    </font>
    <font>
      <i/>
      <sz val="11"/>
      <color rgb="FF000000"/>
      <name val="Calibri"/>
      <family val="2"/>
      <scheme val="minor"/>
    </font>
    <font>
      <b/>
      <sz val="14"/>
      <color theme="1"/>
      <name val="Calibri"/>
      <family val="2"/>
      <scheme val="minor"/>
    </font>
    <font>
      <i/>
      <sz val="10"/>
      <color theme="1"/>
      <name val="Arial"/>
      <family val="2"/>
    </font>
    <font>
      <b/>
      <u/>
      <sz val="12"/>
      <name val="Arial"/>
      <family val="2"/>
    </font>
    <font>
      <b/>
      <u/>
      <sz val="12"/>
      <color theme="1"/>
      <name val="Calibri (Body)"/>
    </font>
    <font>
      <i/>
      <sz val="12"/>
      <color theme="1"/>
      <name val="Calibri"/>
      <family val="2"/>
      <scheme val="minor"/>
    </font>
    <font>
      <b/>
      <u/>
      <sz val="14"/>
      <color theme="1"/>
      <name val="Calibri (Body)"/>
    </font>
    <font>
      <b/>
      <sz val="16"/>
      <color rgb="FFFF0000"/>
      <name val="Calibri (Body)"/>
    </font>
    <font>
      <sz val="16"/>
      <color theme="1"/>
      <name val="Calibri"/>
      <family val="2"/>
      <scheme val="minor"/>
    </font>
    <font>
      <sz val="12"/>
      <color theme="1"/>
      <name val="Calibri (Body)"/>
    </font>
    <font>
      <sz val="16"/>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FEFF99"/>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FEFF99"/>
        <bgColor rgb="FF000000"/>
      </patternFill>
    </fill>
    <fill>
      <patternFill patternType="solid">
        <fgColor rgb="FFFFFF9A"/>
        <bgColor indexed="64"/>
      </patternFill>
    </fill>
    <fill>
      <patternFill patternType="solid">
        <fgColor rgb="FF9ACDFF"/>
        <bgColor indexed="64"/>
      </patternFill>
    </fill>
    <fill>
      <patternFill patternType="solid">
        <fgColor rgb="FFDAE2F2"/>
        <bgColor indexed="64"/>
      </patternFill>
    </fill>
    <fill>
      <patternFill patternType="solid">
        <fgColor theme="1" tint="0.499984740745262"/>
        <bgColor indexed="64"/>
      </patternFill>
    </fill>
    <fill>
      <patternFill patternType="solid">
        <fgColor theme="1"/>
        <bgColor indexed="64"/>
      </patternFill>
    </fill>
  </fills>
  <borders count="72">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rgb="FFAEAAAA"/>
      </left>
      <right style="thin">
        <color rgb="FFAEAAAA"/>
      </right>
      <top style="thin">
        <color rgb="FFAEAAAA"/>
      </top>
      <bottom style="thin">
        <color rgb="FFAEAAAA"/>
      </bottom>
      <diagonal/>
    </border>
    <border>
      <left/>
      <right/>
      <top style="thin">
        <color indexed="64"/>
      </top>
      <bottom style="double">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double">
        <color theme="1"/>
      </top>
      <bottom style="thin">
        <color theme="1"/>
      </bottom>
      <diagonal/>
    </border>
    <border>
      <left style="thin">
        <color theme="1"/>
      </left>
      <right style="thin">
        <color theme="1"/>
      </right>
      <top style="thin">
        <color theme="1"/>
      </top>
      <bottom/>
      <diagonal/>
    </border>
    <border>
      <left/>
      <right/>
      <top/>
      <bottom style="thin">
        <color theme="1"/>
      </bottom>
      <diagonal/>
    </border>
    <border>
      <left/>
      <right style="thin">
        <color indexed="64"/>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theme="1"/>
      </top>
      <bottom style="thin">
        <color indexed="64"/>
      </bottom>
      <diagonal/>
    </border>
    <border>
      <left style="thin">
        <color theme="1"/>
      </left>
      <right/>
      <top style="double">
        <color theme="1"/>
      </top>
      <bottom style="thin">
        <color theme="1"/>
      </bottom>
      <diagonal/>
    </border>
    <border>
      <left style="double">
        <color theme="1"/>
      </left>
      <right/>
      <top/>
      <bottom/>
      <diagonal/>
    </border>
    <border>
      <left style="double">
        <color theme="1"/>
      </left>
      <right/>
      <top style="double">
        <color theme="1"/>
      </top>
      <bottom style="double">
        <color theme="1"/>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theme="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theme="1"/>
      </right>
      <top style="double">
        <color theme="1"/>
      </top>
      <bottom style="thin">
        <color theme="1"/>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medium">
        <color theme="1"/>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diagonal/>
    </border>
    <border>
      <left style="medium">
        <color theme="1"/>
      </left>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style="double">
        <color theme="1"/>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1"/>
      </bottom>
      <diagonal/>
    </border>
    <border>
      <left style="thin">
        <color theme="1" tint="0.499984740745262"/>
      </left>
      <right style="thin">
        <color theme="1" tint="0.499984740745262"/>
      </right>
      <top style="thin">
        <color theme="1" tint="0.499984740745262"/>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1">
    <xf numFmtId="0" fontId="0" fillId="0" borderId="0" xfId="0"/>
    <xf numFmtId="0" fontId="6" fillId="0" borderId="0" xfId="0" applyFont="1"/>
    <xf numFmtId="0" fontId="1" fillId="0" borderId="0" xfId="0" applyFont="1"/>
    <xf numFmtId="0" fontId="2" fillId="0" borderId="0" xfId="0" applyFont="1"/>
    <xf numFmtId="0" fontId="1" fillId="0" borderId="9" xfId="0" applyFont="1" applyBorder="1"/>
    <xf numFmtId="0" fontId="2" fillId="0" borderId="9" xfId="0" applyFont="1" applyBorder="1"/>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7" fillId="0" borderId="0" xfId="0" applyFont="1" applyAlignment="1" applyProtection="1">
      <alignment vertical="top"/>
      <protection locked="0"/>
    </xf>
    <xf numFmtId="0" fontId="10" fillId="0" borderId="0" xfId="0" applyFont="1" applyProtection="1">
      <protection locked="0"/>
    </xf>
    <xf numFmtId="0" fontId="9" fillId="0" borderId="0" xfId="0" applyFont="1" applyAlignment="1" applyProtection="1">
      <alignment horizontal="left" vertical="top"/>
      <protection locked="0"/>
    </xf>
    <xf numFmtId="0" fontId="11" fillId="0" borderId="13" xfId="0" applyFont="1" applyBorder="1" applyAlignment="1" applyProtection="1">
      <alignment vertical="top" wrapText="1"/>
      <protection locked="0"/>
    </xf>
    <xf numFmtId="0" fontId="11" fillId="0" borderId="13" xfId="0" applyFont="1" applyBorder="1" applyAlignment="1" applyProtection="1">
      <alignment horizontal="center" vertical="top" wrapText="1"/>
      <protection locked="0"/>
    </xf>
    <xf numFmtId="0" fontId="11" fillId="4" borderId="13" xfId="0" applyFont="1" applyFill="1" applyBorder="1" applyAlignment="1" applyProtection="1">
      <alignment horizontal="center" vertical="top" wrapText="1"/>
      <protection locked="0"/>
    </xf>
    <xf numFmtId="0" fontId="13" fillId="0" borderId="13" xfId="0" applyFont="1" applyBorder="1" applyAlignment="1" applyProtection="1">
      <alignment horizontal="center" vertical="center" wrapText="1"/>
      <protection locked="0"/>
    </xf>
    <xf numFmtId="1" fontId="11" fillId="0" borderId="14" xfId="1" applyNumberFormat="1" applyFont="1" applyBorder="1" applyAlignment="1" applyProtection="1">
      <alignment horizontal="center" vertical="top" wrapText="1"/>
      <protection locked="0"/>
    </xf>
    <xf numFmtId="0" fontId="11" fillId="6" borderId="13" xfId="0" applyFont="1" applyFill="1" applyBorder="1" applyAlignment="1" applyProtection="1">
      <alignment horizontal="center" vertical="top" wrapText="1"/>
      <protection locked="0"/>
    </xf>
    <xf numFmtId="44" fontId="11" fillId="0" borderId="13" xfId="1" applyFont="1" applyBorder="1" applyAlignment="1" applyProtection="1">
      <alignment horizontal="center" vertical="top" wrapText="1"/>
      <protection locked="0"/>
    </xf>
    <xf numFmtId="42" fontId="1" fillId="4" borderId="13" xfId="2" applyNumberFormat="1" applyFill="1" applyBorder="1" applyAlignment="1" applyProtection="1">
      <alignment wrapText="1"/>
    </xf>
    <xf numFmtId="42" fontId="9" fillId="0" borderId="13" xfId="1" applyNumberFormat="1" applyFont="1" applyFill="1" applyBorder="1" applyAlignment="1" applyProtection="1">
      <alignment horizontal="center" vertical="top" wrapText="1"/>
      <protection locked="0"/>
    </xf>
    <xf numFmtId="10" fontId="1" fillId="6" borderId="13" xfId="2" applyNumberFormat="1" applyFill="1" applyBorder="1" applyAlignment="1" applyProtection="1">
      <alignment vertical="top" wrapText="1"/>
      <protection locked="0"/>
    </xf>
    <xf numFmtId="164" fontId="1" fillId="4" borderId="13" xfId="1" applyNumberFormat="1" applyFill="1" applyBorder="1" applyAlignment="1" applyProtection="1">
      <alignment vertical="top"/>
    </xf>
    <xf numFmtId="0" fontId="11" fillId="0" borderId="13" xfId="0" applyFont="1" applyBorder="1" applyAlignment="1" applyProtection="1">
      <alignment vertical="top"/>
      <protection locked="0"/>
    </xf>
    <xf numFmtId="164" fontId="1" fillId="0" borderId="13" xfId="1" applyNumberFormat="1" applyFill="1" applyBorder="1" applyAlignment="1" applyProtection="1">
      <alignment vertical="top"/>
    </xf>
    <xf numFmtId="2" fontId="1" fillId="0" borderId="13" xfId="1" applyNumberFormat="1" applyFill="1" applyBorder="1" applyAlignment="1" applyProtection="1">
      <alignment vertical="top"/>
    </xf>
    <xf numFmtId="44" fontId="1" fillId="0" borderId="13" xfId="1" applyFill="1" applyBorder="1" applyAlignment="1" applyProtection="1">
      <alignment vertical="top"/>
    </xf>
    <xf numFmtId="2" fontId="1" fillId="0" borderId="13" xfId="1" applyNumberFormat="1" applyFill="1" applyBorder="1" applyAlignment="1" applyProtection="1">
      <alignment horizontal="center" vertical="top"/>
    </xf>
    <xf numFmtId="1" fontId="1" fillId="0" borderId="13" xfId="1" applyNumberFormat="1" applyFill="1" applyBorder="1" applyAlignment="1" applyProtection="1">
      <alignment horizontal="center" vertical="top"/>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11" fillId="0" borderId="17" xfId="0" applyFont="1" applyBorder="1" applyAlignment="1" applyProtection="1">
      <alignment vertical="top" wrapText="1"/>
      <protection locked="0"/>
    </xf>
    <xf numFmtId="0" fontId="11" fillId="0" borderId="17" xfId="0" applyFont="1" applyBorder="1" applyAlignment="1" applyProtection="1">
      <alignment horizontal="center" vertical="top" wrapText="1"/>
      <protection locked="0"/>
    </xf>
    <xf numFmtId="44" fontId="11" fillId="0" borderId="17" xfId="1" applyFont="1" applyBorder="1" applyAlignment="1" applyProtection="1">
      <alignment horizontal="center" vertical="top" wrapText="1"/>
      <protection locked="0"/>
    </xf>
    <xf numFmtId="0" fontId="15" fillId="0" borderId="17" xfId="0" applyFont="1" applyBorder="1" applyAlignment="1" applyProtection="1">
      <alignment vertical="top" wrapText="1"/>
      <protection locked="0"/>
    </xf>
    <xf numFmtId="0" fontId="16" fillId="0" borderId="13" xfId="0" applyFont="1" applyBorder="1" applyAlignment="1" applyProtection="1">
      <alignment horizontal="center" vertical="top" wrapText="1"/>
      <protection locked="0"/>
    </xf>
    <xf numFmtId="44" fontId="1" fillId="4" borderId="13" xfId="1" applyFill="1" applyBorder="1" applyAlignment="1" applyProtection="1">
      <alignment vertical="top"/>
    </xf>
    <xf numFmtId="44" fontId="1" fillId="8" borderId="13" xfId="1" applyFill="1" applyBorder="1" applyAlignment="1" applyProtection="1">
      <alignment vertical="top" wrapText="1"/>
    </xf>
    <xf numFmtId="164" fontId="1" fillId="0" borderId="13" xfId="1" applyNumberFormat="1" applyFill="1" applyBorder="1" applyAlignment="1" applyProtection="1">
      <alignment vertical="top"/>
      <protection locked="0"/>
    </xf>
    <xf numFmtId="44" fontId="1" fillId="0" borderId="13" xfId="1" applyFill="1" applyBorder="1" applyAlignment="1" applyProtection="1">
      <alignment vertical="top"/>
      <protection locked="0"/>
    </xf>
    <xf numFmtId="164" fontId="1" fillId="0" borderId="13" xfId="1" applyNumberFormat="1" applyFill="1" applyBorder="1" applyAlignment="1" applyProtection="1">
      <alignment horizontal="center" vertical="top"/>
      <protection locked="0"/>
    </xf>
    <xf numFmtId="2" fontId="1" fillId="0" borderId="13" xfId="1" applyNumberFormat="1" applyFill="1" applyBorder="1" applyAlignment="1" applyProtection="1">
      <alignment vertical="top"/>
      <protection locked="0"/>
    </xf>
    <xf numFmtId="0" fontId="17" fillId="0" borderId="0" xfId="0" applyFont="1"/>
    <xf numFmtId="0" fontId="11" fillId="0" borderId="0" xfId="0" applyFont="1" applyAlignment="1" applyProtection="1">
      <alignment vertical="top" wrapText="1"/>
      <protection locked="0"/>
    </xf>
    <xf numFmtId="0" fontId="9" fillId="0" borderId="0" xfId="0" applyFont="1" applyAlignment="1">
      <alignment horizontal="left" vertical="top"/>
    </xf>
    <xf numFmtId="49" fontId="9" fillId="0" borderId="0" xfId="0" applyNumberFormat="1" applyFont="1" applyAlignment="1">
      <alignment vertical="top"/>
    </xf>
    <xf numFmtId="0" fontId="3" fillId="0" borderId="0" xfId="0" applyFont="1"/>
    <xf numFmtId="49" fontId="1" fillId="11" borderId="8" xfId="0" applyNumberFormat="1" applyFont="1" applyFill="1" applyBorder="1"/>
    <xf numFmtId="0" fontId="1" fillId="3" borderId="33" xfId="0" applyFont="1" applyFill="1" applyBorder="1" applyAlignment="1" applyProtection="1">
      <alignment horizontal="left"/>
      <protection locked="0"/>
    </xf>
    <xf numFmtId="0" fontId="1" fillId="3" borderId="33" xfId="0" applyFont="1" applyFill="1" applyBorder="1" applyProtection="1">
      <protection locked="0"/>
    </xf>
    <xf numFmtId="0" fontId="5" fillId="2" borderId="23" xfId="0" applyFont="1" applyFill="1" applyBorder="1" applyAlignment="1">
      <alignment horizontal="center" vertical="center" wrapText="1"/>
    </xf>
    <xf numFmtId="0" fontId="2" fillId="0" borderId="40" xfId="0" applyFont="1" applyBorder="1"/>
    <xf numFmtId="0" fontId="1" fillId="0" borderId="0" xfId="0" applyFont="1" applyProtection="1">
      <protection locked="0"/>
    </xf>
    <xf numFmtId="0" fontId="7" fillId="0" borderId="41" xfId="0" applyFont="1" applyBorder="1" applyAlignment="1" applyProtection="1">
      <alignment horizontal="left" vertical="top"/>
      <protection locked="0"/>
    </xf>
    <xf numFmtId="0" fontId="7" fillId="0" borderId="0" xfId="0" applyFont="1" applyAlignment="1" applyProtection="1">
      <alignment horizontal="center" vertical="top" wrapText="1"/>
      <protection locked="0"/>
    </xf>
    <xf numFmtId="0" fontId="1" fillId="3" borderId="33" xfId="0" applyFont="1" applyFill="1" applyBorder="1" applyAlignment="1">
      <alignment horizontal="left"/>
    </xf>
    <xf numFmtId="0" fontId="1" fillId="3" borderId="33" xfId="0" applyFont="1" applyFill="1" applyBorder="1"/>
    <xf numFmtId="44" fontId="1" fillId="10" borderId="13" xfId="1" applyFill="1" applyBorder="1" applyAlignment="1" applyProtection="1">
      <alignment vertical="top"/>
      <protection locked="0"/>
    </xf>
    <xf numFmtId="44" fontId="1" fillId="10" borderId="13" xfId="1" applyFill="1" applyBorder="1" applyAlignment="1" applyProtection="1">
      <alignment horizontal="center" vertical="top"/>
      <protection locked="0"/>
    </xf>
    <xf numFmtId="44" fontId="1" fillId="10" borderId="13" xfId="1" applyFill="1" applyBorder="1" applyAlignment="1" applyProtection="1">
      <alignment vertical="top" wrapText="1"/>
      <protection locked="0"/>
    </xf>
    <xf numFmtId="0" fontId="0" fillId="10" borderId="13" xfId="0" applyFill="1" applyBorder="1" applyAlignment="1" applyProtection="1">
      <alignment vertical="top"/>
      <protection locked="0"/>
    </xf>
    <xf numFmtId="0" fontId="0" fillId="11" borderId="13" xfId="0" applyFill="1" applyBorder="1" applyAlignment="1">
      <alignment vertical="top"/>
    </xf>
    <xf numFmtId="43" fontId="1" fillId="10" borderId="13" xfId="1" applyNumberFormat="1" applyFill="1" applyBorder="1" applyAlignment="1" applyProtection="1">
      <alignment vertical="top" wrapText="1"/>
      <protection locked="0"/>
    </xf>
    <xf numFmtId="44" fontId="1" fillId="10" borderId="13" xfId="1" applyFill="1" applyBorder="1" applyProtection="1">
      <protection locked="0"/>
    </xf>
    <xf numFmtId="37" fontId="1" fillId="10" borderId="13" xfId="2" applyNumberFormat="1" applyFill="1" applyBorder="1" applyAlignment="1" applyProtection="1">
      <alignment vertical="top" wrapText="1"/>
      <protection locked="0"/>
    </xf>
    <xf numFmtId="9" fontId="1" fillId="10" borderId="13" xfId="2" applyFill="1" applyBorder="1" applyAlignment="1" applyProtection="1">
      <alignment vertical="top" wrapText="1"/>
      <protection locked="0"/>
    </xf>
    <xf numFmtId="42" fontId="2" fillId="0" borderId="50" xfId="0" applyNumberFormat="1" applyFont="1" applyBorder="1"/>
    <xf numFmtId="49" fontId="9" fillId="0" borderId="0" xfId="0" applyNumberFormat="1" applyFont="1" applyAlignment="1">
      <alignment vertical="top" wrapText="1"/>
    </xf>
    <xf numFmtId="0" fontId="9" fillId="0" borderId="0" xfId="0" applyFont="1" applyAlignment="1" applyProtection="1">
      <alignment horizontal="left" vertical="top" wrapText="1"/>
      <protection locked="0"/>
    </xf>
    <xf numFmtId="0" fontId="9" fillId="0" borderId="30" xfId="0" applyFont="1" applyBorder="1" applyAlignment="1">
      <alignment horizontal="left" vertical="top" wrapText="1"/>
    </xf>
    <xf numFmtId="0" fontId="9" fillId="4" borderId="19" xfId="0" applyFont="1" applyFill="1" applyBorder="1" applyAlignment="1">
      <alignment horizontal="left" vertical="top" wrapText="1"/>
    </xf>
    <xf numFmtId="0" fontId="9" fillId="11" borderId="0" xfId="0" applyFont="1" applyFill="1" applyAlignment="1">
      <alignment horizontal="left" vertical="top" wrapText="1"/>
    </xf>
    <xf numFmtId="44" fontId="9" fillId="0" borderId="0" xfId="0" applyNumberFormat="1" applyFont="1" applyAlignment="1">
      <alignment horizontal="left" vertical="top" wrapText="1"/>
    </xf>
    <xf numFmtId="0" fontId="0" fillId="0" borderId="0" xfId="0" applyAlignment="1">
      <alignment vertical="top" wrapText="1"/>
    </xf>
    <xf numFmtId="49" fontId="0" fillId="0" borderId="0" xfId="0" applyNumberFormat="1" applyAlignment="1">
      <alignment vertical="top" wrapText="1"/>
    </xf>
    <xf numFmtId="0" fontId="17" fillId="0" borderId="0" xfId="0" applyFont="1" applyAlignment="1">
      <alignment vertical="top" wrapText="1"/>
    </xf>
    <xf numFmtId="0" fontId="0" fillId="3" borderId="19" xfId="0" applyFill="1" applyBorder="1" applyAlignment="1" applyProtection="1">
      <alignment vertical="top" wrapText="1"/>
      <protection locked="0"/>
    </xf>
    <xf numFmtId="0" fontId="18" fillId="3" borderId="19" xfId="0" applyFont="1" applyFill="1" applyBorder="1" applyAlignment="1" applyProtection="1">
      <alignment vertical="top" wrapText="1"/>
      <protection locked="0"/>
    </xf>
    <xf numFmtId="0" fontId="19" fillId="9" borderId="20" xfId="0" applyFont="1" applyFill="1" applyBorder="1" applyAlignment="1" applyProtection="1">
      <alignment vertical="top" wrapText="1"/>
      <protection locked="0"/>
    </xf>
    <xf numFmtId="0" fontId="0" fillId="0" borderId="0" xfId="0" applyAlignment="1">
      <alignment vertical="top"/>
    </xf>
    <xf numFmtId="0" fontId="17" fillId="0" borderId="0" xfId="0" applyFont="1" applyAlignment="1">
      <alignment vertical="top"/>
    </xf>
    <xf numFmtId="44" fontId="0" fillId="3" borderId="19" xfId="0" applyNumberFormat="1" applyFill="1" applyBorder="1" applyAlignment="1" applyProtection="1">
      <alignment vertical="top"/>
      <protection locked="0"/>
    </xf>
    <xf numFmtId="44" fontId="0" fillId="0" borderId="0" xfId="0" applyNumberFormat="1" applyAlignment="1">
      <alignment vertical="top"/>
    </xf>
    <xf numFmtId="44" fontId="17" fillId="0" borderId="21" xfId="0" applyNumberFormat="1" applyFont="1" applyBorder="1" applyAlignment="1">
      <alignment vertical="top"/>
    </xf>
    <xf numFmtId="165" fontId="0" fillId="0" borderId="60" xfId="0" applyNumberFormat="1" applyBorder="1" applyAlignment="1">
      <alignment vertical="top"/>
    </xf>
    <xf numFmtId="44" fontId="0" fillId="3" borderId="18" xfId="0" applyNumberFormat="1" applyFill="1" applyBorder="1" applyAlignment="1" applyProtection="1">
      <alignment vertical="top"/>
      <protection locked="0"/>
    </xf>
    <xf numFmtId="44" fontId="0" fillId="0" borderId="61" xfId="0" applyNumberFormat="1" applyBorder="1" applyAlignment="1">
      <alignment vertical="top"/>
    </xf>
    <xf numFmtId="0" fontId="24" fillId="3" borderId="19" xfId="0" applyFont="1" applyFill="1" applyBorder="1" applyAlignment="1" applyProtection="1">
      <alignment vertical="top" wrapText="1"/>
      <protection locked="0"/>
    </xf>
    <xf numFmtId="44" fontId="0" fillId="0" borderId="63" xfId="0" applyNumberFormat="1" applyBorder="1" applyAlignment="1">
      <alignment vertical="top"/>
    </xf>
    <xf numFmtId="44" fontId="17" fillId="0" borderId="62" xfId="0" applyNumberFormat="1" applyFont="1" applyBorder="1" applyAlignment="1">
      <alignment vertical="top"/>
    </xf>
    <xf numFmtId="0" fontId="3" fillId="0" borderId="1" xfId="0" applyFont="1" applyBorder="1" applyAlignment="1">
      <alignment vertical="top" wrapText="1"/>
    </xf>
    <xf numFmtId="0" fontId="2" fillId="0" borderId="0" xfId="0" applyFont="1" applyAlignment="1">
      <alignment vertical="top" wrapText="1"/>
    </xf>
    <xf numFmtId="0" fontId="4" fillId="0" borderId="1" xfId="0" applyFont="1" applyBorder="1" applyAlignment="1">
      <alignment horizontal="justify" vertical="top" wrapText="1"/>
    </xf>
    <xf numFmtId="0" fontId="5" fillId="0" borderId="34" xfId="0" applyFont="1" applyBorder="1" applyAlignment="1">
      <alignment vertical="top" wrapText="1"/>
    </xf>
    <xf numFmtId="0" fontId="5" fillId="0" borderId="13" xfId="0" applyFont="1" applyBorder="1" applyAlignment="1">
      <alignment vertical="top" wrapText="1"/>
    </xf>
    <xf numFmtId="0" fontId="4" fillId="0" borderId="13" xfId="0" applyFont="1" applyBorder="1" applyAlignment="1">
      <alignment vertical="top" wrapText="1"/>
    </xf>
    <xf numFmtId="0" fontId="4" fillId="10" borderId="13" xfId="0" applyFont="1" applyFill="1" applyBorder="1" applyAlignment="1" applyProtection="1">
      <alignment vertical="top" wrapText="1"/>
      <protection locked="0"/>
    </xf>
    <xf numFmtId="0" fontId="4" fillId="10" borderId="30" xfId="0" applyFont="1" applyFill="1" applyBorder="1" applyAlignment="1" applyProtection="1">
      <alignment vertical="top" wrapText="1"/>
      <protection locked="0"/>
    </xf>
    <xf numFmtId="0" fontId="5" fillId="0" borderId="29" xfId="0" applyFont="1" applyBorder="1" applyAlignment="1">
      <alignment vertical="top" wrapText="1"/>
    </xf>
    <xf numFmtId="0" fontId="4" fillId="0" borderId="0" xfId="0" applyFont="1" applyAlignment="1">
      <alignment vertical="top" wrapText="1"/>
    </xf>
    <xf numFmtId="0" fontId="5" fillId="0" borderId="26" xfId="0" applyFont="1" applyBorder="1" applyAlignment="1">
      <alignment vertical="top" wrapText="1"/>
    </xf>
    <xf numFmtId="0" fontId="5" fillId="0" borderId="37" xfId="0" applyFont="1" applyBorder="1" applyAlignment="1">
      <alignment vertical="top" wrapText="1"/>
    </xf>
    <xf numFmtId="0" fontId="5" fillId="0" borderId="24" xfId="0" applyFont="1" applyBorder="1" applyAlignment="1">
      <alignment vertical="top" wrapText="1"/>
    </xf>
    <xf numFmtId="0" fontId="4" fillId="0" borderId="24" xfId="0" applyFont="1" applyBorder="1" applyAlignment="1">
      <alignment vertical="top" wrapText="1"/>
    </xf>
    <xf numFmtId="0" fontId="21" fillId="10" borderId="24" xfId="0" applyFont="1" applyFill="1" applyBorder="1" applyAlignment="1" applyProtection="1">
      <alignment vertical="top" wrapText="1"/>
      <protection locked="0"/>
    </xf>
    <xf numFmtId="0" fontId="4" fillId="0" borderId="32" xfId="0" applyFont="1" applyBorder="1" applyAlignment="1">
      <alignment vertical="top" wrapText="1"/>
    </xf>
    <xf numFmtId="0" fontId="5" fillId="0" borderId="31" xfId="0" applyFont="1" applyBorder="1" applyAlignment="1">
      <alignment vertical="top" wrapText="1"/>
    </xf>
    <xf numFmtId="0" fontId="4" fillId="0" borderId="13" xfId="0" applyFont="1" applyBorder="1" applyAlignment="1">
      <alignment horizontal="center" vertical="top" wrapText="1"/>
    </xf>
    <xf numFmtId="0" fontId="5" fillId="0" borderId="44" xfId="0" applyFont="1" applyBorder="1" applyAlignment="1">
      <alignment horizontal="center" vertical="top" wrapText="1"/>
    </xf>
    <xf numFmtId="0" fontId="2" fillId="13" borderId="23" xfId="0" applyFont="1" applyFill="1" applyBorder="1" applyAlignment="1">
      <alignment vertical="top"/>
    </xf>
    <xf numFmtId="44" fontId="4" fillId="10" borderId="13" xfId="0" applyNumberFormat="1" applyFont="1" applyFill="1" applyBorder="1" applyAlignment="1" applyProtection="1">
      <alignment horizontal="right" vertical="top" wrapText="1"/>
      <protection locked="0"/>
    </xf>
    <xf numFmtId="44" fontId="5" fillId="0" borderId="44" xfId="0" applyNumberFormat="1" applyFont="1" applyBorder="1" applyAlignment="1">
      <alignment horizontal="right" vertical="top" wrapText="1"/>
    </xf>
    <xf numFmtId="44" fontId="4" fillId="10" borderId="47" xfId="0" applyNumberFormat="1" applyFont="1" applyFill="1" applyBorder="1" applyAlignment="1" applyProtection="1">
      <alignment horizontal="right" vertical="top" wrapText="1"/>
      <protection locked="0"/>
    </xf>
    <xf numFmtId="44" fontId="2" fillId="12" borderId="23" xfId="0" applyNumberFormat="1" applyFont="1" applyFill="1" applyBorder="1" applyAlignment="1">
      <alignment vertical="top"/>
    </xf>
    <xf numFmtId="44" fontId="4" fillId="10" borderId="30" xfId="0" applyNumberFormat="1" applyFont="1" applyFill="1" applyBorder="1" applyAlignment="1" applyProtection="1">
      <alignment horizontal="right" vertical="top" wrapText="1"/>
      <protection locked="0"/>
    </xf>
    <xf numFmtId="44" fontId="5" fillId="0" borderId="45" xfId="0" applyNumberFormat="1" applyFont="1" applyBorder="1" applyAlignment="1">
      <alignment horizontal="right" vertical="top" wrapText="1"/>
    </xf>
    <xf numFmtId="44" fontId="4" fillId="10" borderId="48" xfId="0" applyNumberFormat="1" applyFont="1" applyFill="1" applyBorder="1" applyAlignment="1" applyProtection="1">
      <alignment horizontal="right" vertical="top" wrapText="1"/>
      <protection locked="0"/>
    </xf>
    <xf numFmtId="44" fontId="5" fillId="0" borderId="29" xfId="0" applyNumberFormat="1" applyFont="1" applyBorder="1" applyAlignment="1">
      <alignment horizontal="right" vertical="top" wrapText="1"/>
    </xf>
    <xf numFmtId="44" fontId="2" fillId="12" borderId="49" xfId="0" applyNumberFormat="1" applyFont="1" applyFill="1" applyBorder="1" applyAlignment="1">
      <alignment vertical="top"/>
    </xf>
    <xf numFmtId="0" fontId="2" fillId="0" borderId="0" xfId="0" applyFont="1" applyAlignment="1">
      <alignment vertical="top"/>
    </xf>
    <xf numFmtId="0" fontId="5" fillId="2" borderId="23" xfId="0" applyFont="1" applyFill="1" applyBorder="1" applyAlignment="1">
      <alignment horizontal="center" vertical="top" wrapText="1"/>
    </xf>
    <xf numFmtId="0" fontId="4" fillId="0" borderId="24" xfId="0" applyFont="1" applyBorder="1" applyAlignment="1">
      <alignment horizontal="center" vertical="top" wrapText="1"/>
    </xf>
    <xf numFmtId="0" fontId="5" fillId="0" borderId="53" xfId="0" applyFont="1" applyBorder="1" applyAlignment="1">
      <alignment horizontal="center" vertical="top" wrapText="1"/>
    </xf>
    <xf numFmtId="43" fontId="4" fillId="0" borderId="24" xfId="0" applyNumberFormat="1" applyFont="1" applyBorder="1" applyAlignment="1">
      <alignment horizontal="right" vertical="top" wrapText="1"/>
    </xf>
    <xf numFmtId="43" fontId="4" fillId="10" borderId="24" xfId="0" applyNumberFormat="1" applyFont="1" applyFill="1" applyBorder="1" applyAlignment="1" applyProtection="1">
      <alignment horizontal="right" vertical="top" wrapText="1"/>
      <protection locked="0"/>
    </xf>
    <xf numFmtId="43" fontId="5" fillId="0" borderId="53" xfId="0" applyNumberFormat="1" applyFont="1" applyBorder="1" applyAlignment="1">
      <alignment horizontal="right" vertical="top" wrapText="1"/>
    </xf>
    <xf numFmtId="43" fontId="4" fillId="0" borderId="57" xfId="0" applyNumberFormat="1" applyFont="1" applyBorder="1" applyAlignment="1">
      <alignment horizontal="right" vertical="top" wrapText="1"/>
    </xf>
    <xf numFmtId="43" fontId="2" fillId="12" borderId="23" xfId="0" applyNumberFormat="1" applyFont="1" applyFill="1" applyBorder="1" applyAlignment="1">
      <alignment vertical="top"/>
    </xf>
    <xf numFmtId="43" fontId="4" fillId="13" borderId="24" xfId="0" applyNumberFormat="1" applyFont="1" applyFill="1" applyBorder="1" applyAlignment="1">
      <alignment horizontal="right" vertical="top" wrapText="1"/>
    </xf>
    <xf numFmtId="43" fontId="4" fillId="13" borderId="53" xfId="0" applyNumberFormat="1" applyFont="1" applyFill="1" applyBorder="1" applyAlignment="1">
      <alignment horizontal="right" vertical="top" wrapText="1"/>
    </xf>
    <xf numFmtId="43" fontId="4" fillId="13" borderId="57" xfId="0" applyNumberFormat="1" applyFont="1" applyFill="1" applyBorder="1" applyAlignment="1">
      <alignment horizontal="right" vertical="top" wrapText="1"/>
    </xf>
    <xf numFmtId="43" fontId="2" fillId="13" borderId="23" xfId="0" applyNumberFormat="1" applyFont="1" applyFill="1" applyBorder="1" applyAlignment="1">
      <alignment vertical="top"/>
    </xf>
    <xf numFmtId="43" fontId="4" fillId="10" borderId="32" xfId="0" applyNumberFormat="1" applyFont="1" applyFill="1" applyBorder="1" applyAlignment="1" applyProtection="1">
      <alignment horizontal="right" vertical="top" wrapText="1"/>
      <protection locked="0"/>
    </xf>
    <xf numFmtId="43" fontId="5" fillId="0" borderId="55" xfId="0" applyNumberFormat="1" applyFont="1" applyBorder="1" applyAlignment="1">
      <alignment horizontal="right" vertical="top" wrapText="1"/>
    </xf>
    <xf numFmtId="43" fontId="4" fillId="10" borderId="58" xfId="0" applyNumberFormat="1" applyFont="1" applyFill="1" applyBorder="1" applyAlignment="1" applyProtection="1">
      <alignment horizontal="right" vertical="top" wrapText="1"/>
      <protection locked="0"/>
    </xf>
    <xf numFmtId="43" fontId="5" fillId="0" borderId="59" xfId="0" applyNumberFormat="1" applyFont="1" applyBorder="1" applyAlignment="1">
      <alignment horizontal="right" vertical="top" wrapText="1"/>
    </xf>
    <xf numFmtId="43" fontId="5" fillId="0" borderId="31" xfId="0" applyNumberFormat="1" applyFont="1" applyBorder="1" applyAlignment="1">
      <alignment horizontal="right" vertical="top" wrapText="1"/>
    </xf>
    <xf numFmtId="43" fontId="5" fillId="0" borderId="39" xfId="0" applyNumberFormat="1" applyFont="1" applyBorder="1" applyAlignment="1">
      <alignment horizontal="right" vertical="top" wrapText="1"/>
    </xf>
    <xf numFmtId="43" fontId="20" fillId="12" borderId="50" xfId="0" applyNumberFormat="1" applyFont="1" applyFill="1" applyBorder="1" applyAlignment="1">
      <alignment vertical="top"/>
    </xf>
    <xf numFmtId="0" fontId="2" fillId="10" borderId="8" xfId="0" applyFont="1" applyFill="1" applyBorder="1"/>
    <xf numFmtId="0" fontId="2" fillId="10" borderId="8" xfId="0" applyFont="1" applyFill="1" applyBorder="1" applyProtection="1">
      <protection locked="0"/>
    </xf>
    <xf numFmtId="44" fontId="0" fillId="14" borderId="61" xfId="0" applyNumberFormat="1" applyFill="1" applyBorder="1" applyAlignment="1">
      <alignment vertical="top"/>
    </xf>
    <xf numFmtId="0" fontId="0" fillId="3" borderId="19" xfId="0" applyFill="1" applyBorder="1" applyAlignment="1" applyProtection="1">
      <alignment horizontal="right" vertical="top" wrapText="1"/>
      <protection locked="0"/>
    </xf>
    <xf numFmtId="0" fontId="0" fillId="14" borderId="19" xfId="0" applyFill="1" applyBorder="1" applyAlignment="1" applyProtection="1">
      <alignment vertical="top" wrapText="1"/>
      <protection locked="0"/>
    </xf>
    <xf numFmtId="0" fontId="0" fillId="0" borderId="64" xfId="0" applyBorder="1" applyAlignment="1">
      <alignment vertical="top" wrapText="1"/>
    </xf>
    <xf numFmtId="0" fontId="0" fillId="0" borderId="65" xfId="0" applyBorder="1" applyAlignment="1">
      <alignment vertical="top"/>
    </xf>
    <xf numFmtId="0" fontId="0" fillId="0" borderId="66" xfId="0" applyBorder="1" applyAlignment="1">
      <alignment vertical="top"/>
    </xf>
    <xf numFmtId="0" fontId="0" fillId="0" borderId="67" xfId="0" applyBorder="1" applyAlignment="1">
      <alignment vertical="top"/>
    </xf>
    <xf numFmtId="0" fontId="0" fillId="0" borderId="0" xfId="0" applyAlignment="1">
      <alignment vertical="top"/>
    </xf>
    <xf numFmtId="0" fontId="0" fillId="0" borderId="68" xfId="0" applyBorder="1" applyAlignment="1">
      <alignment vertical="top"/>
    </xf>
    <xf numFmtId="0" fontId="0" fillId="0" borderId="69" xfId="0" applyBorder="1" applyAlignment="1">
      <alignment vertical="top"/>
    </xf>
    <xf numFmtId="0" fontId="0" fillId="0" borderId="70" xfId="0" applyBorder="1" applyAlignment="1">
      <alignment vertical="top"/>
    </xf>
    <xf numFmtId="0" fontId="0" fillId="0" borderId="71" xfId="0" applyBorder="1" applyAlignment="1">
      <alignment vertical="top"/>
    </xf>
    <xf numFmtId="0" fontId="5" fillId="2" borderId="25"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23" xfId="0" applyFont="1" applyFill="1" applyBorder="1" applyAlignment="1">
      <alignment horizontal="center" vertical="top" wrapText="1"/>
    </xf>
    <xf numFmtId="0" fontId="5" fillId="2" borderId="54" xfId="0" applyFont="1" applyFill="1" applyBorder="1" applyAlignment="1">
      <alignment horizontal="center" vertical="top" wrapText="1"/>
    </xf>
    <xf numFmtId="0" fontId="5" fillId="2" borderId="56" xfId="0" applyFont="1" applyFill="1" applyBorder="1" applyAlignment="1">
      <alignment horizontal="center" vertical="top" wrapText="1"/>
    </xf>
    <xf numFmtId="0" fontId="7" fillId="0" borderId="41" xfId="0" applyFont="1" applyBorder="1" applyAlignment="1" applyProtection="1">
      <alignment vertical="center" wrapText="1"/>
      <protection locked="0"/>
    </xf>
    <xf numFmtId="0" fontId="7" fillId="0" borderId="51" xfId="0" applyFont="1" applyBorder="1" applyAlignment="1" applyProtection="1">
      <alignment vertical="center" wrapText="1"/>
      <protection locked="0"/>
    </xf>
    <xf numFmtId="0" fontId="7" fillId="0" borderId="52" xfId="0" applyFont="1" applyBorder="1" applyAlignment="1" applyProtection="1">
      <alignment vertical="center" wrapText="1"/>
      <protection locked="0"/>
    </xf>
    <xf numFmtId="0" fontId="5" fillId="0" borderId="0" xfId="0" applyFont="1" applyAlignment="1">
      <alignment vertical="top" wrapText="1"/>
    </xf>
    <xf numFmtId="0" fontId="5" fillId="2" borderId="3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1" fillId="3" borderId="10"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2" fillId="0" borderId="0" xfId="0" applyFont="1" applyAlignment="1">
      <alignment horizontal="right"/>
    </xf>
    <xf numFmtId="0" fontId="7" fillId="0" borderId="15"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0" fillId="0" borderId="16" xfId="0" applyBorder="1" applyAlignment="1" applyProtection="1">
      <alignment vertical="top"/>
      <protection locked="0"/>
    </xf>
    <xf numFmtId="0" fontId="0" fillId="7" borderId="5" xfId="0" applyFill="1" applyBorder="1" applyAlignment="1" applyProtection="1">
      <alignment horizontal="left" vertical="top" wrapText="1"/>
      <protection locked="0"/>
    </xf>
    <xf numFmtId="0" fontId="0" fillId="7" borderId="6" xfId="0" applyFill="1" applyBorder="1" applyAlignment="1" applyProtection="1">
      <alignment horizontal="left" vertical="top" wrapText="1"/>
      <protection locked="0"/>
    </xf>
    <xf numFmtId="0" fontId="0" fillId="7" borderId="6" xfId="0" applyFill="1" applyBorder="1" applyAlignment="1" applyProtection="1">
      <alignment vertical="top"/>
      <protection locked="0"/>
    </xf>
    <xf numFmtId="0" fontId="0" fillId="7" borderId="7" xfId="0" applyFill="1" applyBorder="1" applyAlignment="1" applyProtection="1">
      <alignment vertical="top"/>
      <protection locked="0"/>
    </xf>
    <xf numFmtId="0" fontId="12" fillId="5" borderId="5" xfId="0" applyFont="1" applyFill="1" applyBorder="1" applyAlignment="1" applyProtection="1">
      <alignment horizontal="left" vertical="top" wrapText="1"/>
      <protection locked="0"/>
    </xf>
    <xf numFmtId="0" fontId="12" fillId="5" borderId="6" xfId="0" applyFont="1" applyFill="1" applyBorder="1" applyAlignment="1" applyProtection="1">
      <alignment horizontal="left" vertical="top" wrapText="1"/>
      <protection locked="0"/>
    </xf>
    <xf numFmtId="0" fontId="12" fillId="5" borderId="7" xfId="0" applyFont="1" applyFill="1" applyBorder="1" applyAlignment="1" applyProtection="1">
      <alignment horizontal="left" vertical="top" wrapText="1"/>
      <protection locked="0"/>
    </xf>
    <xf numFmtId="0" fontId="10" fillId="4" borderId="10" xfId="0" applyFont="1" applyFill="1" applyBorder="1" applyAlignment="1" applyProtection="1">
      <alignment horizontal="left" vertical="top"/>
      <protection locked="0"/>
    </xf>
    <xf numFmtId="0" fontId="10" fillId="4" borderId="11" xfId="0" applyFont="1" applyFill="1" applyBorder="1" applyAlignment="1" applyProtection="1">
      <alignment horizontal="left" vertical="top"/>
      <protection locked="0"/>
    </xf>
    <xf numFmtId="0" fontId="10" fillId="4" borderId="12" xfId="0" applyFont="1" applyFill="1" applyBorder="1" applyAlignment="1" applyProtection="1">
      <alignment horizontal="left" vertical="top"/>
      <protection locked="0"/>
    </xf>
    <xf numFmtId="0" fontId="8" fillId="0" borderId="51" xfId="0" applyFont="1" applyBorder="1" applyAlignment="1" applyProtection="1">
      <alignment horizontal="left" vertical="top" wrapText="1"/>
      <protection locked="0"/>
    </xf>
    <xf numFmtId="0" fontId="8" fillId="0" borderId="52" xfId="0" applyFont="1" applyBorder="1" applyAlignment="1" applyProtection="1">
      <alignment horizontal="left" vertical="top" wrapText="1"/>
      <protection locked="0"/>
    </xf>
    <xf numFmtId="0" fontId="9" fillId="4" borderId="10" xfId="0" applyFont="1" applyFill="1" applyBorder="1" applyAlignment="1">
      <alignment horizontal="left" vertical="top"/>
    </xf>
    <xf numFmtId="0" fontId="9" fillId="4" borderId="11" xfId="0" applyFont="1" applyFill="1" applyBorder="1" applyAlignment="1">
      <alignment horizontal="left" vertical="top"/>
    </xf>
    <xf numFmtId="0" fontId="9" fillId="4" borderId="12" xfId="0" applyFont="1" applyFill="1" applyBorder="1" applyAlignment="1">
      <alignment horizontal="left" vertical="top"/>
    </xf>
    <xf numFmtId="0" fontId="7" fillId="0" borderId="41" xfId="0" applyFont="1" applyBorder="1" applyAlignment="1" applyProtection="1">
      <alignment horizontal="left" vertical="top" wrapText="1"/>
      <protection locked="0"/>
    </xf>
    <xf numFmtId="0" fontId="7" fillId="0" borderId="51" xfId="0" applyFont="1" applyBorder="1" applyAlignment="1" applyProtection="1">
      <alignment horizontal="left" vertical="top" wrapText="1"/>
      <protection locked="0"/>
    </xf>
    <xf numFmtId="0" fontId="7" fillId="0" borderId="52" xfId="0" applyFont="1" applyBorder="1" applyAlignment="1" applyProtection="1">
      <alignment horizontal="left" vertical="top" wrapText="1"/>
      <protection locked="0"/>
    </xf>
    <xf numFmtId="0" fontId="12" fillId="5" borderId="2" xfId="0" applyFont="1" applyFill="1" applyBorder="1" applyAlignment="1" applyProtection="1">
      <alignment horizontal="left" vertical="top" wrapText="1"/>
      <protection locked="0"/>
    </xf>
    <xf numFmtId="0" fontId="12" fillId="5" borderId="3" xfId="0" applyFont="1" applyFill="1" applyBorder="1" applyAlignment="1" applyProtection="1">
      <alignment horizontal="left" vertical="top" wrapText="1"/>
      <protection locked="0"/>
    </xf>
    <xf numFmtId="0" fontId="12" fillId="5" borderId="4" xfId="0" applyFont="1" applyFill="1" applyBorder="1" applyAlignment="1" applyProtection="1">
      <alignment horizontal="left"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A"/>
      <color rgb="FF9ACDFF"/>
      <color rgb="FFDAE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730250</xdr:colOff>
      <xdr:row>1</xdr:row>
      <xdr:rowOff>12700</xdr:rowOff>
    </xdr:from>
    <xdr:to>
      <xdr:col>11</xdr:col>
      <xdr:colOff>2635250</xdr:colOff>
      <xdr:row>5</xdr:row>
      <xdr:rowOff>38100</xdr:rowOff>
    </xdr:to>
    <xdr:pic>
      <xdr:nvPicPr>
        <xdr:cNvPr id="2" name="Picture 1">
          <a:extLst>
            <a:ext uri="{FF2B5EF4-FFF2-40B4-BE49-F238E27FC236}">
              <a16:creationId xmlns:a16="http://schemas.microsoft.com/office/drawing/2014/main" id="{BC2BE7A2-8045-6386-5035-C4DD1FA30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4550" y="139700"/>
          <a:ext cx="274320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BE3A4-990F-6E41-B25E-DFC8AC19D0E9}">
  <sheetPr>
    <tabColor rgb="FFFF0000"/>
    <pageSetUpPr fitToPage="1"/>
  </sheetPr>
  <dimension ref="B1:L27"/>
  <sheetViews>
    <sheetView tabSelected="1" workbookViewId="0">
      <selection activeCell="B30" sqref="B30:L35"/>
    </sheetView>
  </sheetViews>
  <sheetFormatPr defaultColWidth="11" defaultRowHeight="15.5"/>
  <cols>
    <col min="1" max="1" width="2.5" customWidth="1"/>
    <col min="12" max="12" width="34.83203125" customWidth="1"/>
  </cols>
  <sheetData>
    <row r="1" spans="2:12" ht="10" customHeight="1" thickBot="1"/>
    <row r="2" spans="2:12">
      <c r="B2" s="145" t="s">
        <v>85</v>
      </c>
      <c r="C2" s="146"/>
      <c r="D2" s="146"/>
      <c r="E2" s="146"/>
      <c r="F2" s="146"/>
      <c r="G2" s="146"/>
      <c r="H2" s="146"/>
      <c r="I2" s="146"/>
      <c r="J2" s="146"/>
      <c r="K2" s="146"/>
      <c r="L2" s="147"/>
    </row>
    <row r="3" spans="2:12">
      <c r="B3" s="148"/>
      <c r="C3" s="149"/>
      <c r="D3" s="149"/>
      <c r="E3" s="149"/>
      <c r="F3" s="149"/>
      <c r="G3" s="149"/>
      <c r="H3" s="149"/>
      <c r="I3" s="149"/>
      <c r="J3" s="149"/>
      <c r="K3" s="149"/>
      <c r="L3" s="150"/>
    </row>
    <row r="4" spans="2:12">
      <c r="B4" s="148"/>
      <c r="C4" s="149"/>
      <c r="D4" s="149"/>
      <c r="E4" s="149"/>
      <c r="F4" s="149"/>
      <c r="G4" s="149"/>
      <c r="H4" s="149"/>
      <c r="I4" s="149"/>
      <c r="J4" s="149"/>
      <c r="K4" s="149"/>
      <c r="L4" s="150"/>
    </row>
    <row r="5" spans="2:12">
      <c r="B5" s="148"/>
      <c r="C5" s="149"/>
      <c r="D5" s="149"/>
      <c r="E5" s="149"/>
      <c r="F5" s="149"/>
      <c r="G5" s="149"/>
      <c r="H5" s="149"/>
      <c r="I5" s="149"/>
      <c r="J5" s="149"/>
      <c r="K5" s="149"/>
      <c r="L5" s="150"/>
    </row>
    <row r="6" spans="2:12">
      <c r="B6" s="148"/>
      <c r="C6" s="149"/>
      <c r="D6" s="149"/>
      <c r="E6" s="149"/>
      <c r="F6" s="149"/>
      <c r="G6" s="149"/>
      <c r="H6" s="149"/>
      <c r="I6" s="149"/>
      <c r="J6" s="149"/>
      <c r="K6" s="149"/>
      <c r="L6" s="150"/>
    </row>
    <row r="7" spans="2:12">
      <c r="B7" s="148"/>
      <c r="C7" s="149"/>
      <c r="D7" s="149"/>
      <c r="E7" s="149"/>
      <c r="F7" s="149"/>
      <c r="G7" s="149"/>
      <c r="H7" s="149"/>
      <c r="I7" s="149"/>
      <c r="J7" s="149"/>
      <c r="K7" s="149"/>
      <c r="L7" s="150"/>
    </row>
    <row r="8" spans="2:12">
      <c r="B8" s="148"/>
      <c r="C8" s="149"/>
      <c r="D8" s="149"/>
      <c r="E8" s="149"/>
      <c r="F8" s="149"/>
      <c r="G8" s="149"/>
      <c r="H8" s="149"/>
      <c r="I8" s="149"/>
      <c r="J8" s="149"/>
      <c r="K8" s="149"/>
      <c r="L8" s="150"/>
    </row>
    <row r="9" spans="2:12">
      <c r="B9" s="148"/>
      <c r="C9" s="149"/>
      <c r="D9" s="149"/>
      <c r="E9" s="149"/>
      <c r="F9" s="149"/>
      <c r="G9" s="149"/>
      <c r="H9" s="149"/>
      <c r="I9" s="149"/>
      <c r="J9" s="149"/>
      <c r="K9" s="149"/>
      <c r="L9" s="150"/>
    </row>
    <row r="10" spans="2:12">
      <c r="B10" s="148"/>
      <c r="C10" s="149"/>
      <c r="D10" s="149"/>
      <c r="E10" s="149"/>
      <c r="F10" s="149"/>
      <c r="G10" s="149"/>
      <c r="H10" s="149"/>
      <c r="I10" s="149"/>
      <c r="J10" s="149"/>
      <c r="K10" s="149"/>
      <c r="L10" s="150"/>
    </row>
    <row r="11" spans="2:12">
      <c r="B11" s="148"/>
      <c r="C11" s="149"/>
      <c r="D11" s="149"/>
      <c r="E11" s="149"/>
      <c r="F11" s="149"/>
      <c r="G11" s="149"/>
      <c r="H11" s="149"/>
      <c r="I11" s="149"/>
      <c r="J11" s="149"/>
      <c r="K11" s="149"/>
      <c r="L11" s="150"/>
    </row>
    <row r="12" spans="2:12">
      <c r="B12" s="148"/>
      <c r="C12" s="149"/>
      <c r="D12" s="149"/>
      <c r="E12" s="149"/>
      <c r="F12" s="149"/>
      <c r="G12" s="149"/>
      <c r="H12" s="149"/>
      <c r="I12" s="149"/>
      <c r="J12" s="149"/>
      <c r="K12" s="149"/>
      <c r="L12" s="150"/>
    </row>
    <row r="13" spans="2:12">
      <c r="B13" s="148"/>
      <c r="C13" s="149"/>
      <c r="D13" s="149"/>
      <c r="E13" s="149"/>
      <c r="F13" s="149"/>
      <c r="G13" s="149"/>
      <c r="H13" s="149"/>
      <c r="I13" s="149"/>
      <c r="J13" s="149"/>
      <c r="K13" s="149"/>
      <c r="L13" s="150"/>
    </row>
    <row r="14" spans="2:12">
      <c r="B14" s="148"/>
      <c r="C14" s="149"/>
      <c r="D14" s="149"/>
      <c r="E14" s="149"/>
      <c r="F14" s="149"/>
      <c r="G14" s="149"/>
      <c r="H14" s="149"/>
      <c r="I14" s="149"/>
      <c r="J14" s="149"/>
      <c r="K14" s="149"/>
      <c r="L14" s="150"/>
    </row>
    <row r="15" spans="2:12">
      <c r="B15" s="148"/>
      <c r="C15" s="149"/>
      <c r="D15" s="149"/>
      <c r="E15" s="149"/>
      <c r="F15" s="149"/>
      <c r="G15" s="149"/>
      <c r="H15" s="149"/>
      <c r="I15" s="149"/>
      <c r="J15" s="149"/>
      <c r="K15" s="149"/>
      <c r="L15" s="150"/>
    </row>
    <row r="16" spans="2:12">
      <c r="B16" s="148"/>
      <c r="C16" s="149"/>
      <c r="D16" s="149"/>
      <c r="E16" s="149"/>
      <c r="F16" s="149"/>
      <c r="G16" s="149"/>
      <c r="H16" s="149"/>
      <c r="I16" s="149"/>
      <c r="J16" s="149"/>
      <c r="K16" s="149"/>
      <c r="L16" s="150"/>
    </row>
    <row r="17" spans="2:12">
      <c r="B17" s="148"/>
      <c r="C17" s="149"/>
      <c r="D17" s="149"/>
      <c r="E17" s="149"/>
      <c r="F17" s="149"/>
      <c r="G17" s="149"/>
      <c r="H17" s="149"/>
      <c r="I17" s="149"/>
      <c r="J17" s="149"/>
      <c r="K17" s="149"/>
      <c r="L17" s="150"/>
    </row>
    <row r="18" spans="2:12">
      <c r="B18" s="148"/>
      <c r="C18" s="149"/>
      <c r="D18" s="149"/>
      <c r="E18" s="149"/>
      <c r="F18" s="149"/>
      <c r="G18" s="149"/>
      <c r="H18" s="149"/>
      <c r="I18" s="149"/>
      <c r="J18" s="149"/>
      <c r="K18" s="149"/>
      <c r="L18" s="150"/>
    </row>
    <row r="19" spans="2:12">
      <c r="B19" s="148"/>
      <c r="C19" s="149"/>
      <c r="D19" s="149"/>
      <c r="E19" s="149"/>
      <c r="F19" s="149"/>
      <c r="G19" s="149"/>
      <c r="H19" s="149"/>
      <c r="I19" s="149"/>
      <c r="J19" s="149"/>
      <c r="K19" s="149"/>
      <c r="L19" s="150"/>
    </row>
    <row r="20" spans="2:12">
      <c r="B20" s="148"/>
      <c r="C20" s="149"/>
      <c r="D20" s="149"/>
      <c r="E20" s="149"/>
      <c r="F20" s="149"/>
      <c r="G20" s="149"/>
      <c r="H20" s="149"/>
      <c r="I20" s="149"/>
      <c r="J20" s="149"/>
      <c r="K20" s="149"/>
      <c r="L20" s="150"/>
    </row>
    <row r="21" spans="2:12">
      <c r="B21" s="148"/>
      <c r="C21" s="149"/>
      <c r="D21" s="149"/>
      <c r="E21" s="149"/>
      <c r="F21" s="149"/>
      <c r="G21" s="149"/>
      <c r="H21" s="149"/>
      <c r="I21" s="149"/>
      <c r="J21" s="149"/>
      <c r="K21" s="149"/>
      <c r="L21" s="150"/>
    </row>
    <row r="22" spans="2:12">
      <c r="B22" s="148"/>
      <c r="C22" s="149"/>
      <c r="D22" s="149"/>
      <c r="E22" s="149"/>
      <c r="F22" s="149"/>
      <c r="G22" s="149"/>
      <c r="H22" s="149"/>
      <c r="I22" s="149"/>
      <c r="J22" s="149"/>
      <c r="K22" s="149"/>
      <c r="L22" s="150"/>
    </row>
    <row r="23" spans="2:12">
      <c r="B23" s="148"/>
      <c r="C23" s="149"/>
      <c r="D23" s="149"/>
      <c r="E23" s="149"/>
      <c r="F23" s="149"/>
      <c r="G23" s="149"/>
      <c r="H23" s="149"/>
      <c r="I23" s="149"/>
      <c r="J23" s="149"/>
      <c r="K23" s="149"/>
      <c r="L23" s="150"/>
    </row>
    <row r="24" spans="2:12">
      <c r="B24" s="148"/>
      <c r="C24" s="149"/>
      <c r="D24" s="149"/>
      <c r="E24" s="149"/>
      <c r="F24" s="149"/>
      <c r="G24" s="149"/>
      <c r="H24" s="149"/>
      <c r="I24" s="149"/>
      <c r="J24" s="149"/>
      <c r="K24" s="149"/>
      <c r="L24" s="150"/>
    </row>
    <row r="25" spans="2:12">
      <c r="B25" s="148"/>
      <c r="C25" s="149"/>
      <c r="D25" s="149"/>
      <c r="E25" s="149"/>
      <c r="F25" s="149"/>
      <c r="G25" s="149"/>
      <c r="H25" s="149"/>
      <c r="I25" s="149"/>
      <c r="J25" s="149"/>
      <c r="K25" s="149"/>
      <c r="L25" s="150"/>
    </row>
    <row r="26" spans="2:12">
      <c r="B26" s="148"/>
      <c r="C26" s="149"/>
      <c r="D26" s="149"/>
      <c r="E26" s="149"/>
      <c r="F26" s="149"/>
      <c r="G26" s="149"/>
      <c r="H26" s="149"/>
      <c r="I26" s="149"/>
      <c r="J26" s="149"/>
      <c r="K26" s="149"/>
      <c r="L26" s="150"/>
    </row>
    <row r="27" spans="2:12" ht="102" customHeight="1" thickBot="1">
      <c r="B27" s="151"/>
      <c r="C27" s="152"/>
      <c r="D27" s="152"/>
      <c r="E27" s="152"/>
      <c r="F27" s="152"/>
      <c r="G27" s="152"/>
      <c r="H27" s="152"/>
      <c r="I27" s="152"/>
      <c r="J27" s="152"/>
      <c r="K27" s="152"/>
      <c r="L27" s="153"/>
    </row>
  </sheetData>
  <mergeCells count="1">
    <mergeCell ref="B2:L27"/>
  </mergeCells>
  <printOptions horizontalCentered="1"/>
  <pageMargins left="0.25" right="0.25" top="0.75" bottom="0.75" header="0.3" footer="0.3"/>
  <pageSetup scale="84" fitToHeight="0" orientation="landscape" horizontalDpi="1200" verticalDpi="1200" r:id="rId1"/>
  <headerFooter>
    <oddHeader>&amp;F</oddHead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4490-EA6A-476F-BEBB-AF55FE251EA7}">
  <sheetPr>
    <tabColor theme="8" tint="-0.499984740745262"/>
  </sheetPr>
  <dimension ref="A1:L32"/>
  <sheetViews>
    <sheetView topLeftCell="A13" workbookViewId="0">
      <selection activeCell="A30" sqref="A30"/>
    </sheetView>
  </sheetViews>
  <sheetFormatPr defaultColWidth="8.83203125" defaultRowHeight="15.5"/>
  <cols>
    <col min="1" max="1" width="45.1640625" style="74" customWidth="1"/>
    <col min="2" max="2" width="16.83203125" customWidth="1"/>
    <col min="3" max="3" width="16.6640625" customWidth="1"/>
    <col min="4" max="4" width="17" style="3" customWidth="1"/>
    <col min="5" max="5" width="16.5" customWidth="1"/>
    <col min="6" max="6" width="15.6640625" customWidth="1"/>
    <col min="7" max="7" width="15.5" customWidth="1"/>
    <col min="8" max="8" width="16.6640625" customWidth="1"/>
    <col min="9" max="9" width="15" customWidth="1"/>
    <col min="10" max="10" width="17.6640625" customWidth="1"/>
    <col min="11" max="11" width="19" style="3" customWidth="1"/>
  </cols>
  <sheetData>
    <row r="1" spans="1:11" ht="18">
      <c r="A1" s="91" t="s">
        <v>66</v>
      </c>
      <c r="C1" s="47"/>
      <c r="D1" s="47"/>
    </row>
    <row r="3" spans="1:11">
      <c r="A3" s="92" t="s">
        <v>10</v>
      </c>
      <c r="B3" s="49"/>
      <c r="C3" s="56"/>
    </row>
    <row r="4" spans="1:11">
      <c r="A4" s="92" t="s">
        <v>11</v>
      </c>
      <c r="B4" s="50"/>
      <c r="C4" s="57"/>
    </row>
    <row r="5" spans="1:11" ht="16" thickBot="1">
      <c r="A5" s="92"/>
      <c r="B5" s="53"/>
      <c r="C5" s="53"/>
    </row>
    <row r="6" spans="1:11" ht="60" customHeight="1" thickTop="1" thickBot="1">
      <c r="A6" s="159" t="s">
        <v>77</v>
      </c>
      <c r="B6" s="160"/>
      <c r="C6" s="160"/>
      <c r="D6" s="160"/>
      <c r="E6" s="160"/>
      <c r="F6" s="160"/>
      <c r="G6" s="161"/>
    </row>
    <row r="7" spans="1:11" ht="16" thickTop="1">
      <c r="A7" s="93"/>
    </row>
    <row r="8" spans="1:11" ht="16" customHeight="1">
      <c r="A8" s="162"/>
      <c r="B8" s="163" t="s">
        <v>1</v>
      </c>
      <c r="C8" s="164"/>
      <c r="D8" s="164"/>
      <c r="E8" s="164"/>
      <c r="F8" s="164"/>
      <c r="G8" s="164"/>
      <c r="H8" s="164"/>
      <c r="I8" s="164"/>
      <c r="J8" s="164"/>
      <c r="K8" s="165"/>
    </row>
    <row r="9" spans="1:11">
      <c r="A9" s="162"/>
      <c r="B9" s="166"/>
      <c r="C9" s="167"/>
      <c r="D9" s="167"/>
      <c r="E9" s="167"/>
      <c r="F9" s="167"/>
      <c r="G9" s="167"/>
      <c r="H9" s="167"/>
      <c r="I9" s="167"/>
      <c r="J9" s="167"/>
      <c r="K9" s="168"/>
    </row>
    <row r="10" spans="1:11">
      <c r="A10" s="94"/>
      <c r="B10" s="169">
        <v>2025</v>
      </c>
      <c r="C10" s="170"/>
      <c r="D10" s="171"/>
      <c r="E10" s="172">
        <v>2026</v>
      </c>
      <c r="F10" s="170"/>
      <c r="G10" s="171"/>
      <c r="H10" s="172">
        <v>2027</v>
      </c>
      <c r="I10" s="170"/>
      <c r="J10" s="171"/>
      <c r="K10" s="51" t="s">
        <v>70</v>
      </c>
    </row>
    <row r="11" spans="1:11" ht="25">
      <c r="A11" s="95" t="s">
        <v>2</v>
      </c>
      <c r="B11" s="108" t="s">
        <v>78</v>
      </c>
      <c r="C11" s="108" t="s">
        <v>3</v>
      </c>
      <c r="D11" s="109" t="s">
        <v>4</v>
      </c>
      <c r="E11" s="108" t="s">
        <v>78</v>
      </c>
      <c r="F11" s="108" t="s">
        <v>3</v>
      </c>
      <c r="G11" s="109" t="s">
        <v>4</v>
      </c>
      <c r="H11" s="108" t="s">
        <v>78</v>
      </c>
      <c r="I11" s="108" t="s">
        <v>3</v>
      </c>
      <c r="J11" s="109" t="s">
        <v>4</v>
      </c>
      <c r="K11" s="110"/>
    </row>
    <row r="12" spans="1:11">
      <c r="A12" s="96" t="s">
        <v>84</v>
      </c>
      <c r="B12" s="111"/>
      <c r="C12" s="111"/>
      <c r="D12" s="112"/>
      <c r="E12" s="113"/>
      <c r="F12" s="111"/>
      <c r="G12" s="112">
        <f>SUM(E12:F12)</f>
        <v>0</v>
      </c>
      <c r="H12" s="113"/>
      <c r="I12" s="111"/>
      <c r="J12" s="112">
        <f>SUM(H12:I12)</f>
        <v>0</v>
      </c>
      <c r="K12" s="114">
        <f>SUM(D12,G12,J12)</f>
        <v>0</v>
      </c>
    </row>
    <row r="13" spans="1:11">
      <c r="A13" s="97"/>
      <c r="B13" s="111"/>
      <c r="C13" s="111"/>
      <c r="D13" s="112">
        <f t="shared" ref="D13:D17" si="0">SUM(B13:C13)</f>
        <v>0</v>
      </c>
      <c r="E13" s="113"/>
      <c r="F13" s="111"/>
      <c r="G13" s="112">
        <f t="shared" ref="G13:G17" si="1">SUM(E13:F13)</f>
        <v>0</v>
      </c>
      <c r="H13" s="113"/>
      <c r="I13" s="111"/>
      <c r="J13" s="112">
        <f t="shared" ref="J13:J17" si="2">SUM(H13:I13)</f>
        <v>0</v>
      </c>
      <c r="K13" s="114">
        <f t="shared" ref="K13:K17" si="3">SUM(D13,G13,J13)</f>
        <v>0</v>
      </c>
    </row>
    <row r="14" spans="1:11">
      <c r="A14" s="97"/>
      <c r="B14" s="111"/>
      <c r="C14" s="111"/>
      <c r="D14" s="112">
        <f t="shared" si="0"/>
        <v>0</v>
      </c>
      <c r="E14" s="113"/>
      <c r="F14" s="111"/>
      <c r="G14" s="112">
        <f t="shared" si="1"/>
        <v>0</v>
      </c>
      <c r="H14" s="113"/>
      <c r="I14" s="111"/>
      <c r="J14" s="112">
        <f t="shared" si="2"/>
        <v>0</v>
      </c>
      <c r="K14" s="114">
        <f t="shared" si="3"/>
        <v>0</v>
      </c>
    </row>
    <row r="15" spans="1:11">
      <c r="A15" s="97"/>
      <c r="B15" s="111"/>
      <c r="C15" s="111"/>
      <c r="D15" s="112">
        <f t="shared" si="0"/>
        <v>0</v>
      </c>
      <c r="E15" s="113"/>
      <c r="F15" s="111"/>
      <c r="G15" s="112">
        <f t="shared" si="1"/>
        <v>0</v>
      </c>
      <c r="H15" s="113"/>
      <c r="I15" s="111"/>
      <c r="J15" s="112">
        <f t="shared" si="2"/>
        <v>0</v>
      </c>
      <c r="K15" s="114">
        <f t="shared" si="3"/>
        <v>0</v>
      </c>
    </row>
    <row r="16" spans="1:11">
      <c r="A16" s="97"/>
      <c r="B16" s="111"/>
      <c r="C16" s="111"/>
      <c r="D16" s="112">
        <f t="shared" si="0"/>
        <v>0</v>
      </c>
      <c r="E16" s="113"/>
      <c r="F16" s="111"/>
      <c r="G16" s="112">
        <f t="shared" si="1"/>
        <v>0</v>
      </c>
      <c r="H16" s="113"/>
      <c r="I16" s="111"/>
      <c r="J16" s="112">
        <f t="shared" si="2"/>
        <v>0</v>
      </c>
      <c r="K16" s="114">
        <f t="shared" si="3"/>
        <v>0</v>
      </c>
    </row>
    <row r="17" spans="1:12" ht="16" thickBot="1">
      <c r="A17" s="98"/>
      <c r="B17" s="115"/>
      <c r="C17" s="115"/>
      <c r="D17" s="116">
        <f t="shared" si="0"/>
        <v>0</v>
      </c>
      <c r="E17" s="117"/>
      <c r="F17" s="115"/>
      <c r="G17" s="116">
        <f t="shared" si="1"/>
        <v>0</v>
      </c>
      <c r="H17" s="117"/>
      <c r="I17" s="115"/>
      <c r="J17" s="116">
        <f t="shared" si="2"/>
        <v>0</v>
      </c>
      <c r="K17" s="114">
        <f t="shared" si="3"/>
        <v>0</v>
      </c>
    </row>
    <row r="18" spans="1:12" s="3" customFormat="1" ht="16" thickTop="1">
      <c r="A18" s="99" t="s">
        <v>5</v>
      </c>
      <c r="B18" s="118">
        <f>SUM(B12:B17)</f>
        <v>0</v>
      </c>
      <c r="C18" s="118">
        <f>SUM(C12:C17)</f>
        <v>0</v>
      </c>
      <c r="D18" s="118">
        <f>SUM(D12:D17)</f>
        <v>0</v>
      </c>
      <c r="E18" s="118">
        <f t="shared" ref="E18:J18" si="4">SUM(E12:E17)</f>
        <v>0</v>
      </c>
      <c r="F18" s="118">
        <f t="shared" si="4"/>
        <v>0</v>
      </c>
      <c r="G18" s="118">
        <f t="shared" si="4"/>
        <v>0</v>
      </c>
      <c r="H18" s="118">
        <f t="shared" si="4"/>
        <v>0</v>
      </c>
      <c r="I18" s="118">
        <f t="shared" si="4"/>
        <v>0</v>
      </c>
      <c r="J18" s="118">
        <f t="shared" si="4"/>
        <v>0</v>
      </c>
      <c r="K18" s="119">
        <f>SUM(K12:K17)</f>
        <v>0</v>
      </c>
    </row>
    <row r="19" spans="1:12">
      <c r="A19" s="100"/>
      <c r="B19" s="80"/>
      <c r="C19" s="80"/>
      <c r="D19" s="120"/>
      <c r="E19" s="80"/>
      <c r="F19" s="80"/>
      <c r="G19" s="80"/>
      <c r="H19" s="80"/>
      <c r="I19" s="80"/>
      <c r="J19" s="80"/>
      <c r="K19" s="120"/>
    </row>
    <row r="20" spans="1:12" ht="26" customHeight="1">
      <c r="A20" s="101"/>
      <c r="B20" s="154" t="s">
        <v>6</v>
      </c>
      <c r="C20" s="155"/>
      <c r="D20" s="155"/>
      <c r="E20" s="155"/>
      <c r="F20" s="155"/>
      <c r="G20" s="155"/>
      <c r="H20" s="155"/>
      <c r="I20" s="155"/>
      <c r="J20" s="155"/>
      <c r="K20" s="156"/>
    </row>
    <row r="21" spans="1:12">
      <c r="A21" s="102"/>
      <c r="B21" s="154">
        <v>2025</v>
      </c>
      <c r="C21" s="155"/>
      <c r="D21" s="157"/>
      <c r="E21" s="158">
        <v>2026</v>
      </c>
      <c r="F21" s="155"/>
      <c r="G21" s="157"/>
      <c r="H21" s="158">
        <v>2027</v>
      </c>
      <c r="I21" s="155"/>
      <c r="J21" s="157"/>
      <c r="K21" s="121" t="s">
        <v>70</v>
      </c>
    </row>
    <row r="22" spans="1:12" ht="25">
      <c r="A22" s="103" t="s">
        <v>68</v>
      </c>
      <c r="B22" s="108" t="s">
        <v>78</v>
      </c>
      <c r="C22" s="122" t="s">
        <v>7</v>
      </c>
      <c r="D22" s="123" t="s">
        <v>4</v>
      </c>
      <c r="E22" s="108" t="s">
        <v>78</v>
      </c>
      <c r="F22" s="122" t="s">
        <v>7</v>
      </c>
      <c r="G22" s="123" t="s">
        <v>4</v>
      </c>
      <c r="H22" s="108" t="s">
        <v>78</v>
      </c>
      <c r="I22" s="122" t="s">
        <v>7</v>
      </c>
      <c r="J22" s="123" t="s">
        <v>4</v>
      </c>
      <c r="K22" s="110"/>
    </row>
    <row r="23" spans="1:12">
      <c r="A23" s="104" t="s">
        <v>73</v>
      </c>
      <c r="B23" s="124">
        <f>PersonnelDetail!I50</f>
        <v>0</v>
      </c>
      <c r="C23" s="125"/>
      <c r="D23" s="126">
        <f>SUM(B23:C23)</f>
        <v>0</v>
      </c>
      <c r="E23" s="127">
        <f>PersonnelDetail!L50</f>
        <v>0</v>
      </c>
      <c r="F23" s="125"/>
      <c r="G23" s="126">
        <f>SUM(E23:F23)</f>
        <v>0</v>
      </c>
      <c r="H23" s="127">
        <f>PersonnelDetail!O50</f>
        <v>0</v>
      </c>
      <c r="I23" s="125"/>
      <c r="J23" s="126">
        <f>SUM(H23:I23)</f>
        <v>0</v>
      </c>
      <c r="K23" s="128">
        <f>SUM(D23,G23,J23)</f>
        <v>0</v>
      </c>
    </row>
    <row r="24" spans="1:12">
      <c r="A24" s="104" t="s">
        <v>72</v>
      </c>
      <c r="B24" s="124">
        <f>OperationsDetail!C56</f>
        <v>0</v>
      </c>
      <c r="C24" s="125"/>
      <c r="D24" s="126">
        <f t="shared" ref="D24:D30" si="5">SUM(B24:C24)</f>
        <v>0</v>
      </c>
      <c r="E24" s="127">
        <f>OperationsDetail!D56</f>
        <v>0</v>
      </c>
      <c r="F24" s="125"/>
      <c r="G24" s="126">
        <f t="shared" ref="G24:G30" si="6">SUM(E24:F24)</f>
        <v>0</v>
      </c>
      <c r="H24" s="127">
        <f>OperationsDetail!E56</f>
        <v>0</v>
      </c>
      <c r="I24" s="125"/>
      <c r="J24" s="126">
        <f t="shared" ref="J24:J30" si="7">SUM(H24:I24)</f>
        <v>0</v>
      </c>
      <c r="K24" s="128">
        <f>SUM(D24,G24,J24)</f>
        <v>0</v>
      </c>
    </row>
    <row r="25" spans="1:12">
      <c r="A25" s="104" t="s">
        <v>71</v>
      </c>
      <c r="B25" s="129"/>
      <c r="C25" s="129"/>
      <c r="D25" s="130"/>
      <c r="E25" s="131"/>
      <c r="F25" s="129"/>
      <c r="G25" s="130"/>
      <c r="H25" s="131"/>
      <c r="I25" s="129"/>
      <c r="J25" s="130"/>
      <c r="K25" s="132"/>
    </row>
    <row r="26" spans="1:12">
      <c r="A26" s="105" t="s">
        <v>63</v>
      </c>
      <c r="B26" s="124">
        <v>0</v>
      </c>
      <c r="C26" s="125"/>
      <c r="D26" s="126">
        <f t="shared" si="5"/>
        <v>0</v>
      </c>
      <c r="E26" s="127">
        <v>0</v>
      </c>
      <c r="F26" s="125"/>
      <c r="G26" s="126">
        <f t="shared" si="6"/>
        <v>0</v>
      </c>
      <c r="H26" s="127">
        <v>0</v>
      </c>
      <c r="I26" s="125"/>
      <c r="J26" s="126">
        <f t="shared" si="7"/>
        <v>0</v>
      </c>
      <c r="K26" s="128">
        <f>SUM(D26,G26,J26)</f>
        <v>0</v>
      </c>
    </row>
    <row r="27" spans="1:12">
      <c r="A27" s="105" t="s">
        <v>64</v>
      </c>
      <c r="B27" s="124">
        <v>0</v>
      </c>
      <c r="C27" s="125"/>
      <c r="D27" s="126">
        <f t="shared" si="5"/>
        <v>0</v>
      </c>
      <c r="E27" s="127">
        <v>0</v>
      </c>
      <c r="F27" s="125"/>
      <c r="G27" s="126">
        <f t="shared" si="6"/>
        <v>0</v>
      </c>
      <c r="H27" s="127">
        <v>0</v>
      </c>
      <c r="I27" s="125"/>
      <c r="J27" s="126">
        <f t="shared" si="7"/>
        <v>0</v>
      </c>
      <c r="K27" s="128">
        <f t="shared" ref="K27:K30" si="8">SUM(D27,G27,J27)</f>
        <v>0</v>
      </c>
    </row>
    <row r="28" spans="1:12">
      <c r="A28" s="105" t="s">
        <v>65</v>
      </c>
      <c r="B28" s="124">
        <v>0</v>
      </c>
      <c r="C28" s="125"/>
      <c r="D28" s="126">
        <f t="shared" si="5"/>
        <v>0</v>
      </c>
      <c r="E28" s="127">
        <v>0</v>
      </c>
      <c r="F28" s="125"/>
      <c r="G28" s="126">
        <f t="shared" si="6"/>
        <v>0</v>
      </c>
      <c r="H28" s="127">
        <v>0</v>
      </c>
      <c r="I28" s="125"/>
      <c r="J28" s="126">
        <f t="shared" si="7"/>
        <v>0</v>
      </c>
      <c r="K28" s="128">
        <f t="shared" si="8"/>
        <v>0</v>
      </c>
    </row>
    <row r="29" spans="1:12" ht="16" thickBot="1">
      <c r="A29" s="104" t="s">
        <v>8</v>
      </c>
      <c r="B29" s="129"/>
      <c r="C29" s="125"/>
      <c r="D29" s="126">
        <f t="shared" si="5"/>
        <v>0</v>
      </c>
      <c r="E29" s="131"/>
      <c r="F29" s="125"/>
      <c r="G29" s="126">
        <f t="shared" si="6"/>
        <v>0</v>
      </c>
      <c r="H29" s="131"/>
      <c r="I29" s="125"/>
      <c r="J29" s="126">
        <f t="shared" si="7"/>
        <v>0</v>
      </c>
      <c r="K29" s="128">
        <f t="shared" si="8"/>
        <v>0</v>
      </c>
    </row>
    <row r="30" spans="1:12" ht="16" hidden="1" thickBot="1">
      <c r="A30" s="106"/>
      <c r="B30" s="133"/>
      <c r="C30" s="133"/>
      <c r="D30" s="134">
        <f t="shared" si="5"/>
        <v>0</v>
      </c>
      <c r="E30" s="135"/>
      <c r="F30" s="133"/>
      <c r="G30" s="136">
        <f t="shared" si="6"/>
        <v>0</v>
      </c>
      <c r="H30" s="135"/>
      <c r="I30" s="133"/>
      <c r="J30" s="134">
        <f t="shared" si="7"/>
        <v>0</v>
      </c>
      <c r="K30" s="128">
        <f t="shared" si="8"/>
        <v>0</v>
      </c>
    </row>
    <row r="31" spans="1:12" s="3" customFormat="1" ht="19.5" thickTop="1" thickBot="1">
      <c r="A31" s="107" t="s">
        <v>69</v>
      </c>
      <c r="B31" s="137">
        <f>SUM(B23:B30)</f>
        <v>0</v>
      </c>
      <c r="C31" s="137">
        <f>SUM(C23:C30)</f>
        <v>0</v>
      </c>
      <c r="D31" s="137">
        <f t="shared" ref="D31:J31" si="9">SUM(D23:D30)</f>
        <v>0</v>
      </c>
      <c r="E31" s="137">
        <f t="shared" si="9"/>
        <v>0</v>
      </c>
      <c r="F31" s="137">
        <f t="shared" si="9"/>
        <v>0</v>
      </c>
      <c r="G31" s="137">
        <f t="shared" si="9"/>
        <v>0</v>
      </c>
      <c r="H31" s="137">
        <f t="shared" si="9"/>
        <v>0</v>
      </c>
      <c r="I31" s="137">
        <f t="shared" si="9"/>
        <v>0</v>
      </c>
      <c r="J31" s="138">
        <f t="shared" si="9"/>
        <v>0</v>
      </c>
      <c r="K31" s="139">
        <f>SUM(K23:K30)</f>
        <v>0</v>
      </c>
      <c r="L31" s="52"/>
    </row>
    <row r="32" spans="1:12" ht="16" thickTop="1"/>
  </sheetData>
  <mergeCells count="10">
    <mergeCell ref="B20:K20"/>
    <mergeCell ref="B21:D21"/>
    <mergeCell ref="E21:G21"/>
    <mergeCell ref="H21:J21"/>
    <mergeCell ref="A6:G6"/>
    <mergeCell ref="A8:A9"/>
    <mergeCell ref="B8:K9"/>
    <mergeCell ref="B10:D10"/>
    <mergeCell ref="E10:G10"/>
    <mergeCell ref="H10:J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368D-1896-8B42-9F42-5AD23895EE11}">
  <sheetPr>
    <tabColor theme="7"/>
    <pageSetUpPr fitToPage="1"/>
  </sheetPr>
  <dimension ref="A1:S20"/>
  <sheetViews>
    <sheetView zoomScale="90" zoomScaleNormal="90" workbookViewId="0">
      <selection activeCell="P5" sqref="P5"/>
    </sheetView>
  </sheetViews>
  <sheetFormatPr defaultColWidth="9" defaultRowHeight="15.5"/>
  <cols>
    <col min="1" max="1" width="22.6640625" style="2" customWidth="1"/>
    <col min="2" max="2" width="29" style="2" customWidth="1"/>
    <col min="3" max="5" width="14" style="2" customWidth="1"/>
    <col min="6" max="6" width="3.33203125" style="2" customWidth="1"/>
    <col min="7" max="7" width="4" style="2" customWidth="1"/>
    <col min="8" max="8" width="17.33203125" style="2" customWidth="1"/>
    <col min="9" max="9" width="33.6640625" style="2" customWidth="1"/>
    <col min="10" max="12" width="9" style="2"/>
    <col min="13" max="13" width="2.6640625" style="2" customWidth="1"/>
    <col min="14" max="14" width="3.33203125" style="2" customWidth="1"/>
    <col min="15" max="15" width="17.5" style="2" customWidth="1"/>
    <col min="16" max="16" width="35" style="2" customWidth="1"/>
    <col min="17" max="16384" width="9" style="2"/>
  </cols>
  <sheetData>
    <row r="1" spans="1:19" ht="23.5">
      <c r="A1" s="1" t="s">
        <v>79</v>
      </c>
      <c r="B1" s="1"/>
      <c r="D1" s="1" t="s">
        <v>9</v>
      </c>
    </row>
    <row r="2" spans="1:19" ht="19.5" customHeight="1">
      <c r="A2" s="3" t="s">
        <v>10</v>
      </c>
      <c r="B2" s="48" t="e">
        <f>#REF!</f>
        <v>#REF!</v>
      </c>
    </row>
    <row r="3" spans="1:19" ht="19.5" customHeight="1">
      <c r="A3" s="3" t="s">
        <v>11</v>
      </c>
      <c r="B3" s="48" t="e">
        <f>#REF!</f>
        <v>#REF!</v>
      </c>
    </row>
    <row r="4" spans="1:19" ht="19.5" customHeight="1"/>
    <row r="5" spans="1:19" ht="19.5" customHeight="1">
      <c r="D5" s="3" t="s">
        <v>0</v>
      </c>
      <c r="E5" s="141">
        <v>2025</v>
      </c>
      <c r="F5" s="4"/>
      <c r="K5" s="3" t="s">
        <v>0</v>
      </c>
      <c r="L5" s="140">
        <v>2026</v>
      </c>
      <c r="M5" s="4"/>
      <c r="R5" s="3" t="s">
        <v>0</v>
      </c>
      <c r="S5" s="140">
        <v>2027</v>
      </c>
    </row>
    <row r="6" spans="1:19">
      <c r="F6" s="4"/>
      <c r="M6" s="4"/>
    </row>
    <row r="7" spans="1:19">
      <c r="F7" s="4"/>
      <c r="M7" s="4"/>
    </row>
    <row r="8" spans="1:19">
      <c r="F8" s="4"/>
      <c r="M8" s="4"/>
    </row>
    <row r="9" spans="1:19" s="3" customFormat="1">
      <c r="A9" s="3" t="s">
        <v>86</v>
      </c>
      <c r="F9" s="5"/>
      <c r="H9" s="3" t="s">
        <v>86</v>
      </c>
      <c r="M9" s="5"/>
      <c r="O9" s="3" t="s">
        <v>86</v>
      </c>
    </row>
    <row r="10" spans="1:19" ht="90" customHeight="1">
      <c r="A10" s="173"/>
      <c r="B10" s="174"/>
      <c r="C10" s="174"/>
      <c r="D10" s="174"/>
      <c r="E10" s="175"/>
      <c r="F10" s="4"/>
      <c r="H10" s="173"/>
      <c r="I10" s="174"/>
      <c r="J10" s="174"/>
      <c r="K10" s="174"/>
      <c r="L10" s="175"/>
      <c r="M10" s="4"/>
      <c r="O10" s="173"/>
      <c r="P10" s="174"/>
      <c r="Q10" s="174"/>
      <c r="R10" s="174"/>
      <c r="S10" s="175"/>
    </row>
    <row r="11" spans="1:19">
      <c r="F11" s="4"/>
      <c r="M11" s="4"/>
    </row>
    <row r="12" spans="1:19" s="3" customFormat="1">
      <c r="A12" s="3" t="s">
        <v>87</v>
      </c>
      <c r="F12" s="5"/>
      <c r="H12" s="3" t="s">
        <v>87</v>
      </c>
      <c r="M12" s="5"/>
      <c r="O12" s="3" t="s">
        <v>87</v>
      </c>
    </row>
    <row r="13" spans="1:19" ht="110" customHeight="1">
      <c r="A13" s="173"/>
      <c r="B13" s="174"/>
      <c r="C13" s="174"/>
      <c r="D13" s="174"/>
      <c r="E13" s="175"/>
      <c r="F13" s="4"/>
      <c r="H13" s="173"/>
      <c r="I13" s="174"/>
      <c r="J13" s="174"/>
      <c r="K13" s="174"/>
      <c r="L13" s="175"/>
      <c r="M13" s="4"/>
      <c r="O13" s="173"/>
      <c r="P13" s="174"/>
      <c r="Q13" s="174"/>
      <c r="R13" s="174"/>
      <c r="S13" s="175"/>
    </row>
    <row r="14" spans="1:19">
      <c r="F14" s="4"/>
      <c r="M14" s="4"/>
    </row>
    <row r="15" spans="1:19" s="3" customFormat="1">
      <c r="A15" s="3" t="s">
        <v>88</v>
      </c>
      <c r="F15" s="5"/>
      <c r="H15" s="3" t="s">
        <v>88</v>
      </c>
      <c r="M15" s="5"/>
      <c r="O15" s="3" t="s">
        <v>88</v>
      </c>
    </row>
    <row r="16" spans="1:19" ht="73.5" customHeight="1">
      <c r="A16" s="173"/>
      <c r="B16" s="174"/>
      <c r="C16" s="174"/>
      <c r="D16" s="174"/>
      <c r="E16" s="175"/>
      <c r="F16" s="4"/>
      <c r="H16" s="173"/>
      <c r="I16" s="174"/>
      <c r="J16" s="174"/>
      <c r="K16" s="174"/>
      <c r="L16" s="175"/>
      <c r="M16" s="4"/>
      <c r="O16" s="173"/>
      <c r="P16" s="174"/>
      <c r="Q16" s="174"/>
      <c r="R16" s="174"/>
      <c r="S16" s="175"/>
    </row>
    <row r="17" spans="1:19">
      <c r="F17" s="4"/>
      <c r="M17" s="4"/>
    </row>
    <row r="18" spans="1:19" s="3" customFormat="1">
      <c r="A18" s="3" t="s">
        <v>80</v>
      </c>
      <c r="F18" s="5"/>
      <c r="H18" s="3" t="s">
        <v>80</v>
      </c>
      <c r="M18" s="5"/>
      <c r="O18" s="3" t="s">
        <v>80</v>
      </c>
    </row>
    <row r="19" spans="1:19" ht="75.75" customHeight="1">
      <c r="A19" s="173"/>
      <c r="B19" s="174"/>
      <c r="C19" s="174"/>
      <c r="D19" s="174"/>
      <c r="E19" s="175"/>
      <c r="F19" s="4"/>
      <c r="H19" s="173"/>
      <c r="I19" s="174"/>
      <c r="J19" s="174"/>
      <c r="K19" s="174"/>
      <c r="L19" s="175"/>
      <c r="M19" s="4"/>
      <c r="O19" s="173"/>
      <c r="P19" s="174"/>
      <c r="Q19" s="174"/>
      <c r="R19" s="174"/>
      <c r="S19" s="175"/>
    </row>
    <row r="20" spans="1:19">
      <c r="F20" s="4"/>
      <c r="M20" s="4"/>
    </row>
  </sheetData>
  <sheetProtection formatRows="0"/>
  <mergeCells count="12">
    <mergeCell ref="A10:E10"/>
    <mergeCell ref="H10:L10"/>
    <mergeCell ref="O10:S10"/>
    <mergeCell ref="A13:E13"/>
    <mergeCell ref="H13:L13"/>
    <mergeCell ref="O13:S13"/>
    <mergeCell ref="A16:E16"/>
    <mergeCell ref="H16:L16"/>
    <mergeCell ref="O16:S16"/>
    <mergeCell ref="A19:E19"/>
    <mergeCell ref="H19:L19"/>
    <mergeCell ref="O19:S19"/>
  </mergeCells>
  <printOptions horizontalCentered="1"/>
  <pageMargins left="0.25" right="0.25" top="0.75" bottom="0.75" header="0.3" footer="0.3"/>
  <pageSetup scale="45" fitToHeight="0" orientation="landscape" horizontalDpi="1200" verticalDpi="1200" r:id="rId1"/>
  <headerFooter>
    <oddHeader>&amp;F</oddHeader>
    <oddFooter>&amp;A</oddFooter>
  </headerFooter>
  <ignoredErrors>
    <ignoredError sqref="B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7F2C-C30C-F04A-9190-E98730382CC7}">
  <sheetPr>
    <tabColor rgb="FF7030A0"/>
    <pageSetUpPr fitToPage="1"/>
  </sheetPr>
  <dimension ref="A1:I51"/>
  <sheetViews>
    <sheetView workbookViewId="0">
      <selection activeCell="D30" sqref="D30"/>
    </sheetView>
  </sheetViews>
  <sheetFormatPr defaultColWidth="8.83203125" defaultRowHeight="15.5"/>
  <cols>
    <col min="1" max="1" width="31.33203125" customWidth="1"/>
    <col min="2" max="2" width="24.1640625" customWidth="1"/>
    <col min="3" max="3" width="14" customWidth="1"/>
    <col min="4" max="4" width="14.33203125" customWidth="1"/>
    <col min="5" max="5" width="17.1640625" customWidth="1"/>
    <col min="6" max="6" width="15.5" customWidth="1"/>
    <col min="7" max="7" width="18.83203125" customWidth="1"/>
    <col min="8" max="9" width="16.83203125" customWidth="1"/>
    <col min="10" max="10" width="11.5" customWidth="1"/>
  </cols>
  <sheetData>
    <row r="1" spans="1:9" ht="16" thickBot="1"/>
    <row r="2" spans="1:9" ht="35" customHeight="1" thickTop="1" thickBot="1">
      <c r="A2" s="54" t="s">
        <v>13</v>
      </c>
      <c r="B2" s="190" t="s">
        <v>14</v>
      </c>
      <c r="C2" s="190"/>
      <c r="D2" s="190"/>
      <c r="E2" s="190"/>
      <c r="F2" s="190"/>
      <c r="G2" s="190"/>
      <c r="H2" s="190"/>
      <c r="I2" s="191"/>
    </row>
    <row r="3" spans="1:9" ht="16" thickTop="1">
      <c r="A3" s="6"/>
      <c r="B3" s="6"/>
      <c r="C3" s="6"/>
      <c r="D3" s="7"/>
      <c r="E3" s="8"/>
      <c r="F3" s="9"/>
      <c r="G3" s="6"/>
      <c r="H3" s="6"/>
      <c r="I3" s="6"/>
    </row>
    <row r="4" spans="1:9">
      <c r="A4" s="10" t="s">
        <v>15</v>
      </c>
      <c r="B4" s="192" t="e">
        <f>#REF!</f>
        <v>#REF!</v>
      </c>
      <c r="C4" s="193"/>
      <c r="D4" s="193"/>
      <c r="E4" s="193"/>
      <c r="F4" s="193"/>
      <c r="G4" s="193"/>
      <c r="H4" s="193"/>
      <c r="I4" s="194"/>
    </row>
    <row r="5" spans="1:9">
      <c r="A5" s="10" t="s">
        <v>16</v>
      </c>
      <c r="B5" s="192" t="e">
        <f>#REF!</f>
        <v>#REF!</v>
      </c>
      <c r="C5" s="193"/>
      <c r="D5" s="193"/>
      <c r="E5" s="193"/>
      <c r="F5" s="193"/>
      <c r="G5" s="193"/>
      <c r="H5" s="193"/>
      <c r="I5" s="194"/>
    </row>
    <row r="6" spans="1:9" ht="16" thickBot="1">
      <c r="A6" s="11"/>
      <c r="B6" s="12"/>
      <c r="C6" s="12"/>
      <c r="D6" s="12"/>
      <c r="E6" s="12"/>
      <c r="F6" s="12"/>
      <c r="G6" s="12"/>
      <c r="H6" s="12"/>
      <c r="I6" s="12"/>
    </row>
    <row r="7" spans="1:9" ht="37" customHeight="1" thickTop="1" thickBot="1">
      <c r="A7" s="195" t="s">
        <v>81</v>
      </c>
      <c r="B7" s="196"/>
      <c r="C7" s="196"/>
      <c r="D7" s="196"/>
      <c r="E7" s="196"/>
      <c r="F7" s="196"/>
      <c r="G7" s="196"/>
      <c r="H7" s="196"/>
      <c r="I7" s="197"/>
    </row>
    <row r="8" spans="1:9" ht="16" customHeight="1" thickTop="1">
      <c r="A8" s="55"/>
      <c r="B8" s="55"/>
      <c r="C8" s="55"/>
      <c r="D8" s="55"/>
      <c r="E8" s="55"/>
      <c r="F8" s="55"/>
      <c r="G8" s="55"/>
      <c r="H8" s="55"/>
      <c r="I8" s="55"/>
    </row>
    <row r="9" spans="1:9" ht="16" thickBot="1">
      <c r="A9" s="198" t="s">
        <v>82</v>
      </c>
      <c r="B9" s="199"/>
      <c r="C9" s="199"/>
      <c r="D9" s="199"/>
      <c r="E9" s="199"/>
      <c r="F9" s="199"/>
      <c r="G9" s="199"/>
      <c r="H9" s="199"/>
      <c r="I9" s="200"/>
    </row>
    <row r="10" spans="1:9" ht="74" customHeight="1">
      <c r="A10" s="13" t="s">
        <v>93</v>
      </c>
      <c r="B10" s="14" t="s">
        <v>17</v>
      </c>
      <c r="C10" s="15" t="s">
        <v>18</v>
      </c>
      <c r="D10" s="16" t="s">
        <v>19</v>
      </c>
      <c r="E10" s="14" t="s">
        <v>20</v>
      </c>
      <c r="F10" s="17" t="s">
        <v>21</v>
      </c>
      <c r="G10" s="14" t="s">
        <v>22</v>
      </c>
      <c r="H10" s="18" t="s">
        <v>23</v>
      </c>
      <c r="I10" s="19" t="s">
        <v>24</v>
      </c>
    </row>
    <row r="11" spans="1:9">
      <c r="A11" s="61" t="s">
        <v>25</v>
      </c>
      <c r="B11" s="64"/>
      <c r="C11" s="20">
        <f>B11*2080</f>
        <v>0</v>
      </c>
      <c r="D11" s="21" t="s">
        <v>26</v>
      </c>
      <c r="E11" s="63"/>
      <c r="F11" s="65"/>
      <c r="G11" s="66"/>
      <c r="H11" s="22"/>
      <c r="I11" s="23">
        <f>IF(ISBLANK(B11),ROUND(E11/12*F11*G11,0),ROUND(C11/12*F11*G11,0))</f>
        <v>0</v>
      </c>
    </row>
    <row r="12" spans="1:9">
      <c r="A12" s="61" t="s">
        <v>25</v>
      </c>
      <c r="B12" s="64"/>
      <c r="C12" s="20">
        <f t="shared" ref="C12:C23" si="0">B12*2080</f>
        <v>0</v>
      </c>
      <c r="D12" s="21" t="s">
        <v>26</v>
      </c>
      <c r="E12" s="63"/>
      <c r="F12" s="65"/>
      <c r="G12" s="66"/>
      <c r="H12" s="22"/>
      <c r="I12" s="23">
        <f>IF(ISBLANK(B12),ROUND(E12/12*F12*G12,0),ROUND(C12/12*F12*G12,0))</f>
        <v>0</v>
      </c>
    </row>
    <row r="13" spans="1:9">
      <c r="A13" s="61" t="s">
        <v>25</v>
      </c>
      <c r="B13" s="64"/>
      <c r="C13" s="20">
        <f t="shared" si="0"/>
        <v>0</v>
      </c>
      <c r="D13" s="21" t="s">
        <v>26</v>
      </c>
      <c r="E13" s="63"/>
      <c r="F13" s="65"/>
      <c r="G13" s="66"/>
      <c r="H13" s="22"/>
      <c r="I13" s="23">
        <f t="shared" ref="I13:I20" si="1">IF(ISBLANK(B13),ROUND(E13/12*F13*G13,0),ROUND(C13/12*F13*G13,0))</f>
        <v>0</v>
      </c>
    </row>
    <row r="14" spans="1:9">
      <c r="A14" s="61" t="s">
        <v>25</v>
      </c>
      <c r="B14" s="64"/>
      <c r="C14" s="20">
        <f t="shared" si="0"/>
        <v>0</v>
      </c>
      <c r="D14" s="21" t="s">
        <v>26</v>
      </c>
      <c r="E14" s="63"/>
      <c r="F14" s="65"/>
      <c r="G14" s="66"/>
      <c r="H14" s="22"/>
      <c r="I14" s="23">
        <f t="shared" si="1"/>
        <v>0</v>
      </c>
    </row>
    <row r="15" spans="1:9">
      <c r="A15" s="61" t="s">
        <v>25</v>
      </c>
      <c r="B15" s="64"/>
      <c r="C15" s="20">
        <f t="shared" si="0"/>
        <v>0</v>
      </c>
      <c r="D15" s="21" t="s">
        <v>26</v>
      </c>
      <c r="E15" s="63"/>
      <c r="F15" s="65"/>
      <c r="G15" s="66"/>
      <c r="H15" s="22"/>
      <c r="I15" s="23">
        <f t="shared" si="1"/>
        <v>0</v>
      </c>
    </row>
    <row r="16" spans="1:9">
      <c r="A16" s="61" t="s">
        <v>25</v>
      </c>
      <c r="B16" s="64"/>
      <c r="C16" s="20">
        <f t="shared" si="0"/>
        <v>0</v>
      </c>
      <c r="D16" s="21" t="s">
        <v>26</v>
      </c>
      <c r="E16" s="63"/>
      <c r="F16" s="65"/>
      <c r="G16" s="66"/>
      <c r="H16" s="22"/>
      <c r="I16" s="23">
        <f t="shared" si="1"/>
        <v>0</v>
      </c>
    </row>
    <row r="17" spans="1:9">
      <c r="A17" s="61" t="s">
        <v>25</v>
      </c>
      <c r="B17" s="58"/>
      <c r="C17" s="20">
        <f t="shared" si="0"/>
        <v>0</v>
      </c>
      <c r="D17" s="21" t="s">
        <v>26</v>
      </c>
      <c r="E17" s="63"/>
      <c r="F17" s="65"/>
      <c r="G17" s="66"/>
      <c r="H17" s="22"/>
      <c r="I17" s="23">
        <f t="shared" si="1"/>
        <v>0</v>
      </c>
    </row>
    <row r="18" spans="1:9">
      <c r="A18" s="61" t="s">
        <v>25</v>
      </c>
      <c r="B18" s="58"/>
      <c r="C18" s="20">
        <f t="shared" si="0"/>
        <v>0</v>
      </c>
      <c r="D18" s="21" t="s">
        <v>26</v>
      </c>
      <c r="E18" s="63"/>
      <c r="F18" s="65"/>
      <c r="G18" s="66"/>
      <c r="H18" s="22"/>
      <c r="I18" s="23">
        <f t="shared" si="1"/>
        <v>0</v>
      </c>
    </row>
    <row r="19" spans="1:9">
      <c r="A19" s="61" t="s">
        <v>25</v>
      </c>
      <c r="B19" s="58"/>
      <c r="C19" s="20">
        <f t="shared" si="0"/>
        <v>0</v>
      </c>
      <c r="D19" s="21" t="s">
        <v>26</v>
      </c>
      <c r="E19" s="63"/>
      <c r="F19" s="65"/>
      <c r="G19" s="66"/>
      <c r="H19" s="22"/>
      <c r="I19" s="23">
        <f t="shared" si="1"/>
        <v>0</v>
      </c>
    </row>
    <row r="20" spans="1:9">
      <c r="A20" s="61" t="s">
        <v>25</v>
      </c>
      <c r="B20" s="58"/>
      <c r="C20" s="20">
        <f t="shared" si="0"/>
        <v>0</v>
      </c>
      <c r="D20" s="21" t="s">
        <v>26</v>
      </c>
      <c r="E20" s="63"/>
      <c r="F20" s="65"/>
      <c r="G20" s="66"/>
      <c r="H20" s="22"/>
      <c r="I20" s="23">
        <f t="shared" si="1"/>
        <v>0</v>
      </c>
    </row>
    <row r="21" spans="1:9">
      <c r="A21" s="61" t="s">
        <v>25</v>
      </c>
      <c r="B21" s="58"/>
      <c r="C21" s="20">
        <f t="shared" si="0"/>
        <v>0</v>
      </c>
      <c r="D21" s="21" t="s">
        <v>26</v>
      </c>
      <c r="E21" s="63"/>
      <c r="F21" s="65"/>
      <c r="G21" s="66"/>
      <c r="H21" s="22"/>
      <c r="I21" s="23">
        <f>IF(ISBLANK(B21),ROUND(E21/12*F21*G21,0),ROUND(C21/12*F21*G21,0))</f>
        <v>0</v>
      </c>
    </row>
    <row r="22" spans="1:9">
      <c r="A22" s="61" t="s">
        <v>25</v>
      </c>
      <c r="B22" s="58"/>
      <c r="C22" s="20">
        <f t="shared" si="0"/>
        <v>0</v>
      </c>
      <c r="D22" s="21" t="s">
        <v>26</v>
      </c>
      <c r="E22" s="63"/>
      <c r="F22" s="65"/>
      <c r="G22" s="66"/>
      <c r="H22" s="22"/>
      <c r="I22" s="23">
        <f>IF(ISBLANK(B22),ROUND(E22/12*F22*G22,0),ROUND(C22/12*F22*G22,0))</f>
        <v>0</v>
      </c>
    </row>
    <row r="23" spans="1:9">
      <c r="A23" s="61" t="s">
        <v>25</v>
      </c>
      <c r="B23" s="58"/>
      <c r="C23" s="20">
        <f t="shared" si="0"/>
        <v>0</v>
      </c>
      <c r="D23" s="21" t="s">
        <v>26</v>
      </c>
      <c r="E23" s="63"/>
      <c r="F23" s="65"/>
      <c r="G23" s="66"/>
      <c r="H23" s="22"/>
      <c r="I23" s="23">
        <f>IF(ISBLANK(B23),ROUND(E23/12*F23*G23,0),ROUND(C23/12*F23*G23,0))</f>
        <v>0</v>
      </c>
    </row>
    <row r="24" spans="1:9">
      <c r="A24" s="187" t="s">
        <v>27</v>
      </c>
      <c r="B24" s="188"/>
      <c r="C24" s="188"/>
      <c r="D24" s="188"/>
      <c r="E24" s="188"/>
      <c r="F24" s="188"/>
      <c r="G24" s="188"/>
      <c r="H24" s="188"/>
      <c r="I24" s="189"/>
    </row>
    <row r="25" spans="1:9">
      <c r="A25" s="24" t="s">
        <v>28</v>
      </c>
      <c r="B25" s="25"/>
      <c r="C25" s="26"/>
      <c r="D25" s="27"/>
      <c r="E25" s="28"/>
      <c r="F25" s="29"/>
      <c r="G25" s="26"/>
      <c r="H25" s="26"/>
      <c r="I25" s="23">
        <f>SUM(I11:I23)</f>
        <v>0</v>
      </c>
    </row>
    <row r="26" spans="1:9" ht="16" thickBot="1">
      <c r="A26" s="177" t="s">
        <v>74</v>
      </c>
      <c r="B26" s="178"/>
      <c r="C26" s="178"/>
      <c r="D26" s="178"/>
      <c r="E26" s="178"/>
      <c r="F26" s="179"/>
      <c r="G26" s="179"/>
      <c r="H26" s="179"/>
      <c r="I26" s="179"/>
    </row>
    <row r="27" spans="1:9" ht="80" customHeight="1" thickBot="1">
      <c r="A27" s="180"/>
      <c r="B27" s="181"/>
      <c r="C27" s="181"/>
      <c r="D27" s="181"/>
      <c r="E27" s="181"/>
      <c r="F27" s="182"/>
      <c r="G27" s="182"/>
      <c r="H27" s="182"/>
      <c r="I27" s="183"/>
    </row>
    <row r="28" spans="1:9" ht="16" thickBot="1">
      <c r="A28" s="30"/>
      <c r="B28" s="30"/>
      <c r="C28" s="30"/>
      <c r="D28" s="30"/>
      <c r="E28" s="31"/>
      <c r="F28" s="9"/>
      <c r="G28" s="6"/>
      <c r="H28" s="6"/>
      <c r="I28" s="6"/>
    </row>
    <row r="29" spans="1:9" ht="16" thickBot="1">
      <c r="A29" s="184" t="s">
        <v>83</v>
      </c>
      <c r="B29" s="185"/>
      <c r="C29" s="185"/>
      <c r="D29" s="185"/>
      <c r="E29" s="185"/>
      <c r="F29" s="185"/>
      <c r="G29" s="185"/>
      <c r="H29" s="185"/>
      <c r="I29" s="186"/>
    </row>
    <row r="30" spans="1:9" ht="53">
      <c r="A30" s="32" t="s">
        <v>94</v>
      </c>
      <c r="B30" s="33" t="s">
        <v>29</v>
      </c>
      <c r="C30" s="33" t="s">
        <v>30</v>
      </c>
      <c r="D30" s="34" t="s">
        <v>31</v>
      </c>
      <c r="E30" s="33" t="s">
        <v>32</v>
      </c>
      <c r="F30" s="33" t="s">
        <v>33</v>
      </c>
      <c r="G30" s="33" t="s">
        <v>34</v>
      </c>
      <c r="H30" s="33" t="s">
        <v>35</v>
      </c>
      <c r="I30" s="34" t="s">
        <v>24</v>
      </c>
    </row>
    <row r="31" spans="1:9" ht="43.5">
      <c r="A31" s="35" t="s">
        <v>36</v>
      </c>
      <c r="B31" s="36" t="s">
        <v>37</v>
      </c>
      <c r="C31" s="14"/>
      <c r="D31" s="19"/>
      <c r="E31" s="14"/>
      <c r="F31" s="14"/>
      <c r="G31" s="14"/>
      <c r="H31" s="33"/>
      <c r="I31" s="34"/>
    </row>
    <row r="32" spans="1:9">
      <c r="A32" s="62" t="str">
        <f t="shared" ref="A32:A44" si="2">A11</f>
        <v>Enter title in this cell</v>
      </c>
      <c r="B32" s="37">
        <f t="shared" ref="B32:B44" si="3">IF(ISBLANK(B11),(IF(E11&gt;160200,(SUM(9114+(E11*1.45%))),(E11*7.65%))),(IF(C11&gt;160200,(SUM(9114+(C11*1.45%))),(C11*7.65%))))</f>
        <v>0</v>
      </c>
      <c r="C32" s="58"/>
      <c r="D32" s="58"/>
      <c r="E32" s="59"/>
      <c r="F32" s="59"/>
      <c r="G32" s="60"/>
      <c r="H32" s="38">
        <f>SUM(ROUND(B32,0)+ROUND(C32,0)+ROUND(D32,0)+ROUND(E32,0)+ROUND(F32,0)+ROUND(G32,0))</f>
        <v>0</v>
      </c>
      <c r="I32" s="23">
        <f t="shared" ref="I32:I44" si="4">SUM(ROUND(B32,0)+ROUND(C32,0)+ROUND(D32,0)+ROUND(E32,0)+ROUND(F32,0)+ROUND(G32,0))/12*F11*G11</f>
        <v>0</v>
      </c>
    </row>
    <row r="33" spans="1:9">
      <c r="A33" s="62" t="str">
        <f t="shared" si="2"/>
        <v>Enter title in this cell</v>
      </c>
      <c r="B33" s="37">
        <f t="shared" si="3"/>
        <v>0</v>
      </c>
      <c r="C33" s="58"/>
      <c r="D33" s="58"/>
      <c r="E33" s="59"/>
      <c r="F33" s="59"/>
      <c r="G33" s="60"/>
      <c r="H33" s="38">
        <f t="shared" ref="H33:H41" si="5">SUM(ROUND(B33,0)+ROUND(C33,0)+ROUND(D33,0)+ROUND(E33,0)+ROUND(F33,0)+ROUND(G33,0))</f>
        <v>0</v>
      </c>
      <c r="I33" s="23">
        <f t="shared" si="4"/>
        <v>0</v>
      </c>
    </row>
    <row r="34" spans="1:9">
      <c r="A34" s="62" t="str">
        <f t="shared" si="2"/>
        <v>Enter title in this cell</v>
      </c>
      <c r="B34" s="37">
        <f t="shared" si="3"/>
        <v>0</v>
      </c>
      <c r="C34" s="58"/>
      <c r="D34" s="58"/>
      <c r="E34" s="59"/>
      <c r="F34" s="59"/>
      <c r="G34" s="60"/>
      <c r="H34" s="38">
        <f t="shared" si="5"/>
        <v>0</v>
      </c>
      <c r="I34" s="23">
        <f t="shared" si="4"/>
        <v>0</v>
      </c>
    </row>
    <row r="35" spans="1:9">
      <c r="A35" s="62" t="str">
        <f t="shared" si="2"/>
        <v>Enter title in this cell</v>
      </c>
      <c r="B35" s="37">
        <f t="shared" si="3"/>
        <v>0</v>
      </c>
      <c r="C35" s="58"/>
      <c r="D35" s="58"/>
      <c r="E35" s="59"/>
      <c r="F35" s="59"/>
      <c r="G35" s="60"/>
      <c r="H35" s="38">
        <f t="shared" si="5"/>
        <v>0</v>
      </c>
      <c r="I35" s="23">
        <f t="shared" si="4"/>
        <v>0</v>
      </c>
    </row>
    <row r="36" spans="1:9">
      <c r="A36" s="62" t="str">
        <f t="shared" si="2"/>
        <v>Enter title in this cell</v>
      </c>
      <c r="B36" s="37">
        <f t="shared" si="3"/>
        <v>0</v>
      </c>
      <c r="C36" s="58"/>
      <c r="D36" s="58"/>
      <c r="E36" s="59"/>
      <c r="F36" s="59"/>
      <c r="G36" s="60"/>
      <c r="H36" s="38">
        <f t="shared" si="5"/>
        <v>0</v>
      </c>
      <c r="I36" s="23">
        <f t="shared" si="4"/>
        <v>0</v>
      </c>
    </row>
    <row r="37" spans="1:9">
      <c r="A37" s="62" t="str">
        <f t="shared" si="2"/>
        <v>Enter title in this cell</v>
      </c>
      <c r="B37" s="37">
        <f t="shared" si="3"/>
        <v>0</v>
      </c>
      <c r="C37" s="58"/>
      <c r="D37" s="58"/>
      <c r="E37" s="59"/>
      <c r="F37" s="59"/>
      <c r="G37" s="60"/>
      <c r="H37" s="38">
        <f t="shared" si="5"/>
        <v>0</v>
      </c>
      <c r="I37" s="23">
        <f t="shared" si="4"/>
        <v>0</v>
      </c>
    </row>
    <row r="38" spans="1:9">
      <c r="A38" s="62" t="str">
        <f t="shared" si="2"/>
        <v>Enter title in this cell</v>
      </c>
      <c r="B38" s="37">
        <f t="shared" si="3"/>
        <v>0</v>
      </c>
      <c r="C38" s="58"/>
      <c r="D38" s="58"/>
      <c r="E38" s="59"/>
      <c r="F38" s="59"/>
      <c r="G38" s="60"/>
      <c r="H38" s="38">
        <f t="shared" si="5"/>
        <v>0</v>
      </c>
      <c r="I38" s="23">
        <f t="shared" si="4"/>
        <v>0</v>
      </c>
    </row>
    <row r="39" spans="1:9">
      <c r="A39" s="62" t="str">
        <f t="shared" si="2"/>
        <v>Enter title in this cell</v>
      </c>
      <c r="B39" s="37">
        <f t="shared" si="3"/>
        <v>0</v>
      </c>
      <c r="C39" s="58"/>
      <c r="D39" s="58"/>
      <c r="E39" s="59"/>
      <c r="F39" s="59"/>
      <c r="G39" s="60"/>
      <c r="H39" s="38">
        <f t="shared" si="5"/>
        <v>0</v>
      </c>
      <c r="I39" s="23">
        <f t="shared" si="4"/>
        <v>0</v>
      </c>
    </row>
    <row r="40" spans="1:9">
      <c r="A40" s="62" t="str">
        <f t="shared" si="2"/>
        <v>Enter title in this cell</v>
      </c>
      <c r="B40" s="37">
        <f t="shared" si="3"/>
        <v>0</v>
      </c>
      <c r="C40" s="58"/>
      <c r="D40" s="58"/>
      <c r="E40" s="59"/>
      <c r="F40" s="59"/>
      <c r="G40" s="60"/>
      <c r="H40" s="38">
        <f t="shared" si="5"/>
        <v>0</v>
      </c>
      <c r="I40" s="23">
        <f t="shared" si="4"/>
        <v>0</v>
      </c>
    </row>
    <row r="41" spans="1:9">
      <c r="A41" s="62" t="str">
        <f t="shared" si="2"/>
        <v>Enter title in this cell</v>
      </c>
      <c r="B41" s="37">
        <f t="shared" si="3"/>
        <v>0</v>
      </c>
      <c r="C41" s="58"/>
      <c r="D41" s="58"/>
      <c r="E41" s="59"/>
      <c r="F41" s="59"/>
      <c r="G41" s="60"/>
      <c r="H41" s="38">
        <f t="shared" si="5"/>
        <v>0</v>
      </c>
      <c r="I41" s="23">
        <f t="shared" si="4"/>
        <v>0</v>
      </c>
    </row>
    <row r="42" spans="1:9">
      <c r="A42" s="62" t="str">
        <f t="shared" si="2"/>
        <v>Enter title in this cell</v>
      </c>
      <c r="B42" s="37">
        <f t="shared" si="3"/>
        <v>0</v>
      </c>
      <c r="C42" s="58"/>
      <c r="D42" s="58"/>
      <c r="E42" s="59"/>
      <c r="F42" s="59"/>
      <c r="G42" s="60"/>
      <c r="H42" s="38">
        <f>SUM(ROUND(B42,0)+ROUND(C42,0)+ROUND(D42,0)+ROUND(E42,0)+ROUND(F42,0)+ROUND(G42,0))</f>
        <v>0</v>
      </c>
      <c r="I42" s="23">
        <f t="shared" si="4"/>
        <v>0</v>
      </c>
    </row>
    <row r="43" spans="1:9">
      <c r="A43" s="62" t="str">
        <f t="shared" si="2"/>
        <v>Enter title in this cell</v>
      </c>
      <c r="B43" s="37">
        <f t="shared" si="3"/>
        <v>0</v>
      </c>
      <c r="C43" s="58"/>
      <c r="D43" s="58"/>
      <c r="E43" s="59"/>
      <c r="F43" s="59"/>
      <c r="G43" s="60"/>
      <c r="H43" s="38">
        <f>SUM(ROUND(B43,0)+ROUND(C43,0)+ROUND(D43,0)+ROUND(E43,0)+ROUND(F43,0)+ROUND(G43,0))</f>
        <v>0</v>
      </c>
      <c r="I43" s="23">
        <f t="shared" si="4"/>
        <v>0</v>
      </c>
    </row>
    <row r="44" spans="1:9">
      <c r="A44" s="62" t="str">
        <f t="shared" si="2"/>
        <v>Enter title in this cell</v>
      </c>
      <c r="B44" s="37">
        <f t="shared" si="3"/>
        <v>0</v>
      </c>
      <c r="C44" s="58"/>
      <c r="D44" s="58"/>
      <c r="E44" s="59"/>
      <c r="F44" s="59"/>
      <c r="G44" s="60"/>
      <c r="H44" s="38">
        <f>SUM(ROUND(B44,0)+ROUND(C44,0)+ROUND(D44,0)+ROUND(E44,0)+ROUND(F44,0)+ROUND(G44,0))</f>
        <v>0</v>
      </c>
      <c r="I44" s="23">
        <f t="shared" si="4"/>
        <v>0</v>
      </c>
    </row>
    <row r="45" spans="1:9">
      <c r="A45" s="187" t="s">
        <v>27</v>
      </c>
      <c r="B45" s="188"/>
      <c r="C45" s="188"/>
      <c r="D45" s="188"/>
      <c r="E45" s="188"/>
      <c r="F45" s="188"/>
      <c r="G45" s="188"/>
      <c r="H45" s="188"/>
      <c r="I45" s="189"/>
    </row>
    <row r="46" spans="1:9">
      <c r="A46" s="24" t="s">
        <v>38</v>
      </c>
      <c r="B46" s="39"/>
      <c r="C46" s="39"/>
      <c r="D46" s="40"/>
      <c r="E46" s="41"/>
      <c r="F46" s="41"/>
      <c r="G46" s="42"/>
      <c r="H46" s="42"/>
      <c r="I46" s="23">
        <f>SUM(I32:I45)</f>
        <v>0</v>
      </c>
    </row>
    <row r="47" spans="1:9" ht="16" thickBot="1">
      <c r="A47" s="177" t="s">
        <v>75</v>
      </c>
      <c r="B47" s="178"/>
      <c r="C47" s="178"/>
      <c r="D47" s="178"/>
      <c r="E47" s="178"/>
      <c r="F47" s="179"/>
      <c r="G47" s="179"/>
      <c r="H47" s="179"/>
      <c r="I47" s="179"/>
    </row>
    <row r="48" spans="1:9" ht="108" customHeight="1" thickBot="1">
      <c r="A48" s="180"/>
      <c r="B48" s="181"/>
      <c r="C48" s="181"/>
      <c r="D48" s="181"/>
      <c r="E48" s="181"/>
      <c r="F48" s="182"/>
      <c r="G48" s="182"/>
      <c r="H48" s="182"/>
      <c r="I48" s="183"/>
    </row>
    <row r="49" spans="7:9" ht="16" thickBot="1"/>
    <row r="50" spans="7:9" ht="16.5" thickTop="1" thickBot="1">
      <c r="G50" s="176" t="s">
        <v>67</v>
      </c>
      <c r="H50" s="176"/>
      <c r="I50" s="67">
        <f>SUM(I46,I25)</f>
        <v>0</v>
      </c>
    </row>
    <row r="51" spans="7:9" ht="16" thickTop="1"/>
  </sheetData>
  <sheetProtection formatColumns="0" formatRows="0" insertRows="0"/>
  <mergeCells count="13">
    <mergeCell ref="A24:I24"/>
    <mergeCell ref="B2:I2"/>
    <mergeCell ref="B4:I4"/>
    <mergeCell ref="B5:I5"/>
    <mergeCell ref="A7:I7"/>
    <mergeCell ref="A9:I9"/>
    <mergeCell ref="G50:H50"/>
    <mergeCell ref="A26:I26"/>
    <mergeCell ref="A27:I27"/>
    <mergeCell ref="A29:I29"/>
    <mergeCell ref="A45:I45"/>
    <mergeCell ref="A47:I47"/>
    <mergeCell ref="A48:I48"/>
  </mergeCells>
  <printOptions horizontalCentered="1"/>
  <pageMargins left="0.25" right="0.25" top="0.75" bottom="0.75" header="0.3" footer="0.3"/>
  <pageSetup scale="68" fitToHeight="0" orientation="landscape" horizontalDpi="1200" verticalDpi="1200" r:id="rId1"/>
  <headerFooter>
    <oddHeader>&amp;F</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4497-D07B-284C-AD69-51A6A20EEAB9}">
  <sheetPr>
    <tabColor theme="4"/>
    <pageSetUpPr fitToPage="1"/>
  </sheetPr>
  <dimension ref="A1:K57"/>
  <sheetViews>
    <sheetView zoomScale="90" zoomScaleNormal="90" workbookViewId="0">
      <selection activeCell="H24" sqref="H24"/>
    </sheetView>
  </sheetViews>
  <sheetFormatPr defaultColWidth="8.83203125" defaultRowHeight="15.5"/>
  <cols>
    <col min="1" max="1" width="22.6640625" style="43" customWidth="1"/>
    <col min="2" max="2" width="31" style="74" customWidth="1"/>
    <col min="3" max="3" width="12.6640625" style="80" customWidth="1"/>
    <col min="4" max="5" width="12.33203125" style="80" bestFit="1" customWidth="1"/>
    <col min="6" max="6" width="11.6640625" style="80" customWidth="1"/>
    <col min="7" max="7" width="4.33203125" style="80" customWidth="1"/>
    <col min="8" max="8" width="138.5" style="74" customWidth="1"/>
  </cols>
  <sheetData>
    <row r="1" spans="1:11">
      <c r="A1" s="10" t="s">
        <v>39</v>
      </c>
    </row>
    <row r="2" spans="1:11">
      <c r="B2" s="75"/>
    </row>
    <row r="3" spans="1:11">
      <c r="A3" s="10" t="s">
        <v>15</v>
      </c>
      <c r="B3" s="71" t="e">
        <f>#REF!</f>
        <v>#REF!</v>
      </c>
      <c r="C3" s="46"/>
      <c r="D3" s="46"/>
      <c r="E3" s="46"/>
      <c r="F3" s="46"/>
      <c r="G3" s="46"/>
      <c r="H3" s="68"/>
      <c r="I3" s="46"/>
    </row>
    <row r="4" spans="1:11">
      <c r="A4" s="10" t="s">
        <v>16</v>
      </c>
      <c r="B4" s="72" t="e">
        <f>#REF!</f>
        <v>#REF!</v>
      </c>
      <c r="C4" s="12"/>
      <c r="D4" s="12"/>
      <c r="E4" s="12"/>
      <c r="F4" s="12"/>
      <c r="G4" s="12"/>
      <c r="H4" s="69"/>
      <c r="I4" s="12"/>
    </row>
    <row r="5" spans="1:11" ht="16" thickBot="1">
      <c r="A5" s="10"/>
      <c r="B5" s="73"/>
      <c r="C5" s="45"/>
      <c r="D5" s="45"/>
      <c r="E5" s="45"/>
      <c r="F5" s="45"/>
      <c r="G5" s="45"/>
      <c r="H5" s="70"/>
      <c r="I5" s="45"/>
    </row>
    <row r="6" spans="1:11" ht="36" customHeight="1" thickTop="1" thickBot="1">
      <c r="A6" s="159" t="s">
        <v>62</v>
      </c>
      <c r="B6" s="160"/>
      <c r="C6" s="160"/>
      <c r="D6" s="160"/>
      <c r="E6" s="160"/>
      <c r="F6" s="160"/>
      <c r="G6" s="161"/>
      <c r="H6" s="44"/>
      <c r="I6" s="44"/>
      <c r="J6" s="44"/>
      <c r="K6" s="44"/>
    </row>
    <row r="7" spans="1:11" ht="16" thickTop="1"/>
    <row r="8" spans="1:11" s="43" customFormat="1" ht="14.5">
      <c r="B8" s="76" t="s">
        <v>40</v>
      </c>
      <c r="C8" s="81" t="s">
        <v>41</v>
      </c>
      <c r="D8" s="81" t="s">
        <v>42</v>
      </c>
      <c r="E8" s="81" t="s">
        <v>43</v>
      </c>
      <c r="F8" s="81" t="s">
        <v>4</v>
      </c>
      <c r="G8" s="81"/>
      <c r="H8" s="76" t="s">
        <v>44</v>
      </c>
    </row>
    <row r="9" spans="1:11">
      <c r="A9" s="43" t="s">
        <v>89</v>
      </c>
      <c r="F9" s="85"/>
    </row>
    <row r="10" spans="1:11">
      <c r="B10" s="77"/>
      <c r="C10" s="82"/>
      <c r="D10" s="82"/>
      <c r="E10" s="86"/>
      <c r="F10" s="87">
        <f t="shared" ref="F10:F55" si="0">SUM(C10:E10)</f>
        <v>0</v>
      </c>
      <c r="H10" s="77"/>
    </row>
    <row r="11" spans="1:11">
      <c r="B11" s="77"/>
      <c r="C11" s="82"/>
      <c r="D11" s="82"/>
      <c r="E11" s="86"/>
      <c r="F11" s="87">
        <f t="shared" si="0"/>
        <v>0</v>
      </c>
      <c r="H11" s="77"/>
    </row>
    <row r="12" spans="1:11">
      <c r="B12" s="77"/>
      <c r="C12" s="82"/>
      <c r="D12" s="82"/>
      <c r="E12" s="86"/>
      <c r="F12" s="87">
        <f t="shared" si="0"/>
        <v>0</v>
      </c>
      <c r="H12" s="77"/>
    </row>
    <row r="13" spans="1:11">
      <c r="B13" s="77"/>
      <c r="C13" s="82"/>
      <c r="D13" s="82"/>
      <c r="E13" s="86"/>
      <c r="F13" s="87">
        <f t="shared" si="0"/>
        <v>0</v>
      </c>
      <c r="H13" s="77"/>
    </row>
    <row r="14" spans="1:11">
      <c r="B14" s="77"/>
      <c r="C14" s="82"/>
      <c r="D14" s="82"/>
      <c r="E14" s="86"/>
      <c r="F14" s="87">
        <f t="shared" si="0"/>
        <v>0</v>
      </c>
      <c r="H14" s="77"/>
    </row>
    <row r="15" spans="1:11">
      <c r="B15" s="77"/>
      <c r="C15" s="82"/>
      <c r="D15" s="82"/>
      <c r="E15" s="86"/>
      <c r="F15" s="87">
        <f t="shared" si="0"/>
        <v>0</v>
      </c>
      <c r="H15" s="77"/>
    </row>
    <row r="16" spans="1:11">
      <c r="A16" s="43" t="s">
        <v>90</v>
      </c>
      <c r="C16" s="83"/>
      <c r="D16" s="83"/>
      <c r="E16" s="83"/>
      <c r="F16" s="83"/>
    </row>
    <row r="17" spans="1:8">
      <c r="B17" s="78" t="s">
        <v>45</v>
      </c>
      <c r="C17" s="82"/>
      <c r="D17" s="82"/>
      <c r="E17" s="86"/>
      <c r="F17" s="87">
        <f t="shared" si="0"/>
        <v>0</v>
      </c>
      <c r="H17" s="77"/>
    </row>
    <row r="18" spans="1:8">
      <c r="B18" s="78" t="s">
        <v>46</v>
      </c>
      <c r="C18" s="82"/>
      <c r="D18" s="82"/>
      <c r="E18" s="86"/>
      <c r="F18" s="87">
        <f t="shared" si="0"/>
        <v>0</v>
      </c>
      <c r="H18" s="77"/>
    </row>
    <row r="19" spans="1:8">
      <c r="B19" s="77"/>
      <c r="C19" s="82"/>
      <c r="D19" s="82"/>
      <c r="E19" s="86"/>
      <c r="F19" s="87">
        <f t="shared" si="0"/>
        <v>0</v>
      </c>
      <c r="H19" s="77"/>
    </row>
    <row r="20" spans="1:8">
      <c r="B20" s="77"/>
      <c r="C20" s="82"/>
      <c r="D20" s="82"/>
      <c r="E20" s="86"/>
      <c r="F20" s="87">
        <f t="shared" si="0"/>
        <v>0</v>
      </c>
      <c r="H20" s="77"/>
    </row>
    <row r="21" spans="1:8">
      <c r="B21" s="77"/>
      <c r="C21" s="82"/>
      <c r="D21" s="82"/>
      <c r="E21" s="86"/>
      <c r="F21" s="87">
        <f t="shared" si="0"/>
        <v>0</v>
      </c>
      <c r="H21" s="77"/>
    </row>
    <row r="22" spans="1:8">
      <c r="A22" s="43" t="s">
        <v>47</v>
      </c>
      <c r="C22" s="83"/>
      <c r="D22" s="83"/>
      <c r="E22" s="83"/>
      <c r="F22" s="83"/>
    </row>
    <row r="23" spans="1:8">
      <c r="B23" s="77" t="s">
        <v>50</v>
      </c>
      <c r="C23" s="82"/>
      <c r="D23" s="82"/>
      <c r="E23" s="86"/>
      <c r="F23" s="87">
        <f t="shared" si="0"/>
        <v>0</v>
      </c>
      <c r="H23" s="77"/>
    </row>
    <row r="24" spans="1:8">
      <c r="B24" s="77" t="s">
        <v>92</v>
      </c>
      <c r="C24" s="82"/>
      <c r="D24" s="82"/>
      <c r="E24" s="86"/>
      <c r="F24" s="142"/>
      <c r="H24" s="144"/>
    </row>
    <row r="25" spans="1:8">
      <c r="B25" s="143" t="s">
        <v>49</v>
      </c>
      <c r="C25" s="82"/>
      <c r="D25" s="82"/>
      <c r="E25" s="86"/>
      <c r="F25" s="87">
        <f t="shared" si="0"/>
        <v>0</v>
      </c>
      <c r="H25" s="77"/>
    </row>
    <row r="26" spans="1:8">
      <c r="B26" s="143" t="s">
        <v>48</v>
      </c>
      <c r="C26" s="82"/>
      <c r="D26" s="82"/>
      <c r="E26" s="86"/>
      <c r="F26" s="87">
        <f t="shared" si="0"/>
        <v>0</v>
      </c>
      <c r="H26" s="77"/>
    </row>
    <row r="27" spans="1:8">
      <c r="B27" s="143" t="s">
        <v>51</v>
      </c>
      <c r="C27" s="82"/>
      <c r="D27" s="82"/>
      <c r="E27" s="86"/>
      <c r="F27" s="87">
        <f t="shared" si="0"/>
        <v>0</v>
      </c>
      <c r="H27" s="77"/>
    </row>
    <row r="28" spans="1:8">
      <c r="B28" s="143" t="s">
        <v>52</v>
      </c>
      <c r="C28" s="82"/>
      <c r="D28" s="82"/>
      <c r="E28" s="86"/>
      <c r="F28" s="87">
        <f t="shared" si="0"/>
        <v>0</v>
      </c>
      <c r="H28" s="77"/>
    </row>
    <row r="29" spans="1:8">
      <c r="B29" s="143" t="s">
        <v>53</v>
      </c>
      <c r="C29" s="82"/>
      <c r="D29" s="82"/>
      <c r="E29" s="86"/>
      <c r="F29" s="87">
        <f t="shared" si="0"/>
        <v>0</v>
      </c>
      <c r="H29" s="77"/>
    </row>
    <row r="30" spans="1:8">
      <c r="A30" s="43" t="s">
        <v>54</v>
      </c>
      <c r="C30" s="83"/>
      <c r="D30" s="83"/>
      <c r="E30" s="83"/>
      <c r="F30" s="83"/>
    </row>
    <row r="31" spans="1:8" ht="31">
      <c r="B31" s="78" t="s">
        <v>55</v>
      </c>
      <c r="C31" s="82"/>
      <c r="D31" s="82"/>
      <c r="E31" s="86"/>
      <c r="F31" s="87">
        <f t="shared" si="0"/>
        <v>0</v>
      </c>
      <c r="H31" s="88" t="s">
        <v>76</v>
      </c>
    </row>
    <row r="32" spans="1:8">
      <c r="B32" s="79" t="s">
        <v>56</v>
      </c>
      <c r="C32" s="82"/>
      <c r="D32" s="82"/>
      <c r="E32" s="86"/>
      <c r="F32" s="87">
        <f t="shared" si="0"/>
        <v>0</v>
      </c>
      <c r="H32" s="77"/>
    </row>
    <row r="33" spans="1:8">
      <c r="B33" s="77"/>
      <c r="C33" s="82"/>
      <c r="D33" s="82"/>
      <c r="E33" s="86"/>
      <c r="F33" s="87">
        <f t="shared" si="0"/>
        <v>0</v>
      </c>
      <c r="H33" s="77"/>
    </row>
    <row r="34" spans="1:8">
      <c r="A34" s="43" t="s">
        <v>57</v>
      </c>
      <c r="C34" s="83"/>
      <c r="D34" s="83"/>
      <c r="E34" s="83"/>
      <c r="F34" s="83"/>
    </row>
    <row r="35" spans="1:8">
      <c r="B35" s="77"/>
      <c r="C35" s="82"/>
      <c r="D35" s="82"/>
      <c r="E35" s="86"/>
      <c r="F35" s="87">
        <f t="shared" si="0"/>
        <v>0</v>
      </c>
      <c r="H35" s="77"/>
    </row>
    <row r="36" spans="1:8">
      <c r="B36" s="77"/>
      <c r="C36" s="82"/>
      <c r="D36" s="82"/>
      <c r="E36" s="86"/>
      <c r="F36" s="87">
        <f t="shared" si="0"/>
        <v>0</v>
      </c>
      <c r="H36" s="77"/>
    </row>
    <row r="37" spans="1:8">
      <c r="B37" s="77"/>
      <c r="C37" s="82"/>
      <c r="D37" s="82"/>
      <c r="E37" s="86"/>
      <c r="F37" s="87">
        <f t="shared" si="0"/>
        <v>0</v>
      </c>
      <c r="H37" s="77"/>
    </row>
    <row r="38" spans="1:8">
      <c r="B38" s="77"/>
      <c r="C38" s="82"/>
      <c r="D38" s="82"/>
      <c r="E38" s="86"/>
      <c r="F38" s="87">
        <f t="shared" si="0"/>
        <v>0</v>
      </c>
      <c r="H38" s="77"/>
    </row>
    <row r="39" spans="1:8">
      <c r="A39" s="43" t="s">
        <v>58</v>
      </c>
      <c r="C39" s="83"/>
      <c r="D39" s="83"/>
      <c r="E39" s="83"/>
      <c r="F39" s="83"/>
    </row>
    <row r="40" spans="1:8">
      <c r="B40" s="77"/>
      <c r="C40" s="82"/>
      <c r="D40" s="82"/>
      <c r="E40" s="86"/>
      <c r="F40" s="87">
        <f t="shared" ref="F40:F42" si="1">SUM(C40:E40)</f>
        <v>0</v>
      </c>
      <c r="H40" s="77"/>
    </row>
    <row r="41" spans="1:8">
      <c r="B41" s="77"/>
      <c r="C41" s="82"/>
      <c r="D41" s="82"/>
      <c r="E41" s="86"/>
      <c r="F41" s="87">
        <f t="shared" si="1"/>
        <v>0</v>
      </c>
      <c r="H41" s="77"/>
    </row>
    <row r="42" spans="1:8">
      <c r="B42" s="77"/>
      <c r="C42" s="82"/>
      <c r="D42" s="82"/>
      <c r="E42" s="86"/>
      <c r="F42" s="87">
        <f t="shared" si="1"/>
        <v>0</v>
      </c>
      <c r="H42" s="77"/>
    </row>
    <row r="43" spans="1:8">
      <c r="A43" s="43" t="s">
        <v>91</v>
      </c>
      <c r="C43" s="83"/>
      <c r="D43" s="83"/>
      <c r="E43" s="83"/>
      <c r="F43" s="83"/>
    </row>
    <row r="44" spans="1:8">
      <c r="B44" s="77"/>
      <c r="C44" s="82"/>
      <c r="D44" s="82"/>
      <c r="E44" s="86"/>
      <c r="F44" s="87">
        <f t="shared" si="0"/>
        <v>0</v>
      </c>
      <c r="H44" s="77"/>
    </row>
    <row r="45" spans="1:8">
      <c r="B45" s="77"/>
      <c r="C45" s="82"/>
      <c r="D45" s="82"/>
      <c r="E45" s="86"/>
      <c r="F45" s="87">
        <f t="shared" si="0"/>
        <v>0</v>
      </c>
      <c r="H45" s="77"/>
    </row>
    <row r="46" spans="1:8">
      <c r="B46" s="77"/>
      <c r="C46" s="82"/>
      <c r="D46" s="82"/>
      <c r="E46" s="86"/>
      <c r="F46" s="87">
        <f t="shared" si="0"/>
        <v>0</v>
      </c>
      <c r="H46" s="77"/>
    </row>
    <row r="47" spans="1:8">
      <c r="A47" s="43" t="s">
        <v>59</v>
      </c>
      <c r="C47" s="83"/>
      <c r="D47" s="83"/>
      <c r="E47" s="83"/>
      <c r="F47" s="83"/>
    </row>
    <row r="48" spans="1:8">
      <c r="B48" s="78" t="s">
        <v>60</v>
      </c>
      <c r="C48" s="82"/>
      <c r="D48" s="82"/>
      <c r="E48" s="86"/>
      <c r="F48" s="87">
        <f t="shared" si="0"/>
        <v>0</v>
      </c>
      <c r="H48" s="77"/>
    </row>
    <row r="49" spans="1:8">
      <c r="B49" s="78" t="s">
        <v>61</v>
      </c>
      <c r="C49" s="82"/>
      <c r="D49" s="82"/>
      <c r="E49" s="86"/>
      <c r="F49" s="87">
        <f t="shared" si="0"/>
        <v>0</v>
      </c>
      <c r="H49" s="77"/>
    </row>
    <row r="50" spans="1:8">
      <c r="B50" s="77"/>
      <c r="C50" s="82"/>
      <c r="D50" s="82"/>
      <c r="E50" s="86"/>
      <c r="F50" s="87">
        <f t="shared" si="0"/>
        <v>0</v>
      </c>
      <c r="H50" s="77"/>
    </row>
    <row r="51" spans="1:8">
      <c r="B51" s="77"/>
      <c r="C51" s="82"/>
      <c r="D51" s="82"/>
      <c r="E51" s="86"/>
      <c r="F51" s="87">
        <f t="shared" si="0"/>
        <v>0</v>
      </c>
      <c r="H51" s="77"/>
    </row>
    <row r="52" spans="1:8">
      <c r="A52" s="43" t="s">
        <v>12</v>
      </c>
      <c r="C52" s="83"/>
      <c r="D52" s="83"/>
      <c r="E52" s="83"/>
      <c r="F52" s="83"/>
    </row>
    <row r="53" spans="1:8">
      <c r="B53" s="77"/>
      <c r="C53" s="82"/>
      <c r="D53" s="82"/>
      <c r="E53" s="86"/>
      <c r="F53" s="87">
        <f t="shared" si="0"/>
        <v>0</v>
      </c>
      <c r="H53" s="77"/>
    </row>
    <row r="54" spans="1:8">
      <c r="B54" s="77"/>
      <c r="C54" s="82"/>
      <c r="D54" s="82"/>
      <c r="E54" s="86"/>
      <c r="F54" s="87">
        <f t="shared" si="0"/>
        <v>0</v>
      </c>
      <c r="H54" s="77"/>
    </row>
    <row r="55" spans="1:8">
      <c r="B55" s="77"/>
      <c r="C55" s="82"/>
      <c r="D55" s="82"/>
      <c r="E55" s="86"/>
      <c r="F55" s="89">
        <f t="shared" si="0"/>
        <v>0</v>
      </c>
      <c r="H55" s="77"/>
    </row>
    <row r="56" spans="1:8" ht="16" thickBot="1">
      <c r="C56" s="84">
        <f>SUM(C9:C55)</f>
        <v>0</v>
      </c>
      <c r="D56" s="84">
        <f>SUM(D9:D55)</f>
        <v>0</v>
      </c>
      <c r="E56" s="84">
        <f>SUM(E9:E55)</f>
        <v>0</v>
      </c>
      <c r="F56" s="90">
        <f>SUM(F10:F55)</f>
        <v>0</v>
      </c>
    </row>
    <row r="57" spans="1:8" ht="16" thickTop="1"/>
  </sheetData>
  <sheetProtection formatColumns="0" formatRows="0" insertRows="0" deleteRows="0"/>
  <mergeCells count="1">
    <mergeCell ref="A6:G6"/>
  </mergeCells>
  <printOptions horizontalCentered="1" verticalCentered="1"/>
  <pageMargins left="0.25" right="0.25" top="0.75" bottom="0.75" header="0.3" footer="0.3"/>
  <pageSetup scale="51" fitToHeight="0" orientation="landscape" horizontalDpi="1200" verticalDpi="1200" r:id="rId1"/>
  <headerFooter>
    <oddHeader>&amp;F</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Overall - Budget</vt:lpstr>
      <vt:lpstr>Narrative</vt:lpstr>
      <vt:lpstr>PersonnelDetail</vt:lpstr>
      <vt:lpstr>OperationsDetail</vt:lpstr>
      <vt:lpstr>Narrative!Print_Area</vt:lpstr>
      <vt:lpstr>OperationsDetail!Print_Area</vt:lpstr>
      <vt:lpstr>PersonnelDetail!Print_Area</vt:lpstr>
    </vt:vector>
  </TitlesOfParts>
  <Company>NCACC Opioid Settlement TA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opioidsettlement@ncacc.org</dc:creator>
  <cp:lastModifiedBy>Tonya Stancil</cp:lastModifiedBy>
  <cp:lastPrinted>2024-01-31T05:25:32Z</cp:lastPrinted>
  <dcterms:created xsi:type="dcterms:W3CDTF">2023-11-28T21:55:08Z</dcterms:created>
  <dcterms:modified xsi:type="dcterms:W3CDTF">2025-10-02T13:46:23Z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2024-03-27T23:36:06Z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b507459c-743d-4f3f-ae6e-d1526b7a62ad</vt:lpwstr>
  </property>
  <property fmtid="{D5CDD505-2E9C-101B-9397-08002B2CF9AE}" pid="7" name="MSIP_Label_defa4170-0d19-0005-0004-bc88714345d2_ActionId">
    <vt:lpwstr>e2d8f77d-6ad0-4ab8-90ab-7949b26ec058</vt:lpwstr>
  </property>
  <property fmtid="{D5CDD505-2E9C-101B-9397-08002B2CF9AE}" pid="8" name="MSIP_Label_defa4170-0d19-0005-0004-bc88714345d2_ContentBits">
    <vt:lpwstr>0</vt:lpwstr>
  </property>
</Properties>
</file>